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Amt30\Akten\Amt 30 (Rechtsamt)\Zuwendungen\#99-02-00 FORMULARE - Antrag und Verwendungsnachweis\#01-00 Antrag\"/>
    </mc:Choice>
  </mc:AlternateContent>
  <workbookProtection workbookAlgorithmName="SHA-512" workbookHashValue="Br6mE5f47e0GLrbMY3RRTdFqpLm/LsiuAlEII9d5Lf6aGQrxRVE3XG6BtpWwGzR0q9dTRkTIDWJXnOqubkaziQ==" workbookSaltValue="CKvxjUAiwWUmLp+zFNSkSA==" workbookSpinCount="100000" lockStructure="1"/>
  <bookViews>
    <workbookView xWindow="195" yWindow="60" windowWidth="27600" windowHeight="12240" tabRatio="524" firstSheet="1" activeTab="4"/>
  </bookViews>
  <sheets>
    <sheet name="Acerno_Cache_XXXXX" sheetId="7" state="veryHidden" r:id="rId1"/>
    <sheet name="Hinweise" sheetId="12" r:id="rId2"/>
    <sheet name="intern-nicht bearbeiten" sheetId="11" r:id="rId3"/>
    <sheet name="Deckblatt" sheetId="8" r:id="rId4"/>
    <sheet name="Erfassung" sheetId="4" r:id="rId5"/>
  </sheets>
  <definedNames>
    <definedName name="_xlnm.Print_Area" localSheetId="3">Deckblatt!$A$4:$K$85</definedName>
    <definedName name="_xlnm.Print_Area" localSheetId="4">Erfassung!$A$1:$I$105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Deckblatt!$E$28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62913" fullPrecision="0"/>
</workbook>
</file>

<file path=xl/calcChain.xml><?xml version="1.0" encoding="utf-8"?>
<calcChain xmlns="http://schemas.openxmlformats.org/spreadsheetml/2006/main">
  <c r="I58" i="4" l="1"/>
  <c r="D58" i="4"/>
  <c r="D52" i="4"/>
  <c r="K83" i="4" l="1"/>
  <c r="I4" i="4" l="1"/>
  <c r="A85" i="8" l="1"/>
  <c r="A6" i="8"/>
  <c r="A4" i="8"/>
  <c r="M12" i="8"/>
  <c r="I27" i="4" l="1"/>
  <c r="D27" i="4"/>
  <c r="D4" i="4"/>
  <c r="M63" i="8"/>
  <c r="M69" i="8"/>
  <c r="M51" i="8"/>
  <c r="I40" i="4" l="1"/>
  <c r="D40" i="4"/>
  <c r="D80" i="4" s="1"/>
  <c r="K80" i="4" s="1"/>
  <c r="A94" i="4"/>
  <c r="A93" i="4"/>
  <c r="A92" i="4"/>
  <c r="A91" i="4"/>
  <c r="A90" i="4"/>
  <c r="I66" i="4"/>
  <c r="I52" i="4"/>
  <c r="H2" i="4"/>
  <c r="F2" i="4"/>
  <c r="M47" i="8"/>
  <c r="F47" i="8"/>
  <c r="M44" i="8"/>
  <c r="F44" i="8"/>
  <c r="M41" i="8"/>
  <c r="F41" i="8"/>
  <c r="M35" i="8"/>
  <c r="M32" i="8"/>
  <c r="M31" i="8"/>
  <c r="H31" i="8"/>
  <c r="M29" i="8"/>
  <c r="M28" i="8"/>
  <c r="K28" i="8"/>
  <c r="M27" i="8"/>
  <c r="M25" i="8"/>
  <c r="M24" i="8"/>
  <c r="M23" i="8"/>
  <c r="M22" i="8"/>
  <c r="M21" i="8"/>
  <c r="M19" i="8"/>
  <c r="M16" i="8"/>
  <c r="M14" i="8"/>
  <c r="I73" i="4" l="1"/>
  <c r="A89" i="4" l="1"/>
  <c r="A88" i="4"/>
  <c r="A87" i="4"/>
  <c r="D66" i="4"/>
  <c r="K66" i="4" s="1"/>
  <c r="K58" i="4"/>
  <c r="K52" i="4"/>
  <c r="K50" i="4"/>
  <c r="K48" i="4"/>
  <c r="K4" i="4"/>
  <c r="H46" i="4"/>
  <c r="F46" i="4"/>
  <c r="D73" i="4" l="1"/>
  <c r="D81" i="4" s="1"/>
  <c r="K71" i="4"/>
  <c r="A95" i="4"/>
  <c r="K95" i="4" l="1"/>
  <c r="H97" i="4"/>
  <c r="D82" i="4"/>
  <c r="G83" i="4" s="1"/>
  <c r="K81" i="4"/>
  <c r="K73" i="4"/>
  <c r="K82" i="4" l="1"/>
  <c r="K27" i="4" l="1"/>
  <c r="K40" i="4" l="1"/>
</calcChain>
</file>

<file path=xl/comments1.xml><?xml version="1.0" encoding="utf-8"?>
<comments xmlns="http://schemas.openxmlformats.org/spreadsheetml/2006/main">
  <authors>
    <author>Wittmann, Eva</author>
  </authors>
  <commentList>
    <comment ref="C13" authorId="0" shapeId="0">
      <text>
        <r>
          <rPr>
            <sz val="11"/>
            <color indexed="81"/>
            <rFont val="Arial"/>
            <family val="2"/>
          </rPr>
          <t xml:space="preserve">Kleine </t>
        </r>
        <r>
          <rPr>
            <b/>
            <sz val="11"/>
            <color indexed="81"/>
            <rFont val="Arial"/>
            <family val="2"/>
          </rPr>
          <t>rote Dreiecke</t>
        </r>
        <r>
          <rPr>
            <sz val="11"/>
            <color indexed="81"/>
            <rFont val="Arial"/>
            <family val="2"/>
          </rPr>
          <t xml:space="preserve"> weisen auf einen ergänzenden Kommentar hin.</t>
        </r>
      </text>
    </comment>
  </commentList>
</comments>
</file>

<file path=xl/comments2.xml><?xml version="1.0" encoding="utf-8"?>
<comments xmlns="http://schemas.openxmlformats.org/spreadsheetml/2006/main">
  <authors>
    <author>Hack, Thomas</author>
  </authors>
  <commentList>
    <comment ref="B69" authorId="0" shapeId="0">
      <text>
        <r>
          <rPr>
            <sz val="11"/>
            <color indexed="81"/>
            <rFont val="Arial"/>
            <family val="2"/>
          </rPr>
          <t xml:space="preserve">Nach Ziffer 12 der Rahmenrichtlinie Zuwendungen ist bei </t>
        </r>
        <r>
          <rPr>
            <u/>
            <sz val="11"/>
            <color indexed="81"/>
            <rFont val="Arial"/>
            <family val="2"/>
          </rPr>
          <t>grundstücksbezogener Investitionsförderung</t>
        </r>
        <r>
          <rPr>
            <sz val="11"/>
            <color indexed="81"/>
            <rFont val="Arial"/>
            <family val="2"/>
          </rPr>
          <t xml:space="preserve"> der Zuwendungszweck in geeigneter Weise zu sichern (z.B. durch Eintrag einer Grunddienstbarkeit). 
Bei Investitionsförderung durch </t>
        </r>
        <r>
          <rPr>
            <u/>
            <sz val="11"/>
            <color indexed="81"/>
            <rFont val="Arial"/>
            <family val="2"/>
          </rPr>
          <t>Gewährung eines zinsvergünstigten Darlehens</t>
        </r>
        <r>
          <rPr>
            <sz val="11"/>
            <color indexed="81"/>
            <rFont val="Arial"/>
            <family val="2"/>
          </rPr>
          <t xml:space="preserve"> ist der Rückzahlungsanspruch in geeigneter Weise zu sichern (z.B. durch Sicherungsübereignung).</t>
        </r>
      </text>
    </comment>
  </commentList>
</comments>
</file>

<file path=xl/comments3.xml><?xml version="1.0" encoding="utf-8"?>
<comments xmlns="http://schemas.openxmlformats.org/spreadsheetml/2006/main">
  <authors>
    <author>Hack, Thomas</author>
    <author>Wittmann, Eva</author>
  </authors>
  <commentList>
    <comment ref="D3" authorId="0" shapeId="0">
      <text>
        <r>
          <rPr>
            <b/>
            <sz val="11"/>
            <color indexed="81"/>
            <rFont val="Arial"/>
            <family val="2"/>
          </rPr>
          <t>Hinweis:</t>
        </r>
        <r>
          <rPr>
            <sz val="11"/>
            <color indexed="81"/>
            <rFont val="Arial"/>
            <family val="2"/>
          </rPr>
          <t xml:space="preserve">
Zuwendungsfähig sind nur zur Erreichung des Zuwendungszwecks wirtschaftliche und zweckmäßige Ausgaben (vgl. Ziffer 8 der Rahmenrichtlinie Zuwendungen). Dies bedeutet z.B. dass Sachkosten </t>
        </r>
        <r>
          <rPr>
            <b/>
            <sz val="11"/>
            <color indexed="81"/>
            <rFont val="Arial"/>
            <family val="2"/>
          </rPr>
          <t>unmittelbar erforderlich, geschäftsüblich und angemessen sein müssen</t>
        </r>
        <r>
          <rPr>
            <sz val="11"/>
            <color indexed="81"/>
            <rFont val="Arial"/>
            <family val="2"/>
          </rPr>
          <t xml:space="preserve"> und dass zahlungsunwirksame und Finanzierungsaufwendungen nicht zuwendungsfähig sind.</t>
        </r>
      </text>
    </comment>
    <comment ref="B4" authorId="0" shapeId="0">
      <text>
        <r>
          <rPr>
            <b/>
            <sz val="11"/>
            <color indexed="81"/>
            <rFont val="Arial"/>
            <family val="2"/>
          </rPr>
          <t>Hinweis:</t>
        </r>
        <r>
          <rPr>
            <sz val="11"/>
            <color indexed="81"/>
            <rFont val="Arial"/>
            <family val="2"/>
          </rPr>
          <t xml:space="preserve">
Zuwendungsfähig sind nur zur Erreichung des Zuwendungszwecks wirtschaftliche und zweckmäßige Ausgaben (vgl. Ziffer 8 der Rahmenrichtlinie Zuwendungen). Dies bedeutet z.B. dass Sachkosten </t>
        </r>
        <r>
          <rPr>
            <b/>
            <sz val="11"/>
            <color indexed="81"/>
            <rFont val="Arial"/>
            <family val="2"/>
          </rPr>
          <t>unmittelbar erforderlich, geschäftsüblich und angemessen sein müssen</t>
        </r>
        <r>
          <rPr>
            <sz val="11"/>
            <color indexed="81"/>
            <rFont val="Arial"/>
            <family val="2"/>
          </rPr>
          <t xml:space="preserve"> und dass zahlungsunwirksame und Finanzierungsaufwendungen nicht zuwendungsfähig sind.</t>
        </r>
      </text>
    </comment>
    <comment ref="B48" authorId="0" shapeId="0">
      <text>
        <r>
          <rPr>
            <b/>
            <sz val="11"/>
            <color indexed="81"/>
            <rFont val="Arial"/>
            <family val="2"/>
          </rPr>
          <t xml:space="preserve">Hinweis:
</t>
        </r>
        <r>
          <rPr>
            <sz val="11"/>
            <color indexed="81"/>
            <rFont val="Arial"/>
            <family val="2"/>
          </rPr>
          <t xml:space="preserve">Sofern es sich um einen Folgeantrag handelt, vgl. Angaben im letzten Verwendungsnachweis, </t>
        </r>
        <r>
          <rPr>
            <b/>
            <sz val="11"/>
            <color indexed="81"/>
            <rFont val="Arial"/>
            <family val="2"/>
          </rPr>
          <t>#43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1" shapeId="0">
      <text>
        <r>
          <rPr>
            <sz val="11"/>
            <color indexed="81"/>
            <rFont val="Arial"/>
            <family val="2"/>
          </rPr>
          <t>Soweit nicht anderweitig zweckgebunden</t>
        </r>
      </text>
    </comment>
    <comment ref="B52" authorId="0" shapeId="0">
      <text>
        <r>
          <rPr>
            <sz val="11"/>
            <color indexed="81"/>
            <rFont val="Arial"/>
            <family val="2"/>
          </rPr>
          <t>Beispielweise Überlassung von Räumlichkeiten; 
bitte Nachweis beifügen oder nachreichen.</t>
        </r>
        <r>
          <rPr>
            <sz val="11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<sst xmlns="http://schemas.openxmlformats.org/spreadsheetml/2006/main" count="268" uniqueCount="191">
  <si>
    <t>#</t>
  </si>
  <si>
    <t>bis:</t>
  </si>
  <si>
    <t>Stadt Heidelberg</t>
  </si>
  <si>
    <t>Postfach 105520</t>
  </si>
  <si>
    <t>69045 Heidelberg</t>
  </si>
  <si>
    <t>Bitte zurücksenden an:</t>
  </si>
  <si>
    <t>1.</t>
  </si>
  <si>
    <t>2.</t>
  </si>
  <si>
    <t>3.</t>
  </si>
  <si>
    <t>4.</t>
  </si>
  <si>
    <t>5.</t>
  </si>
  <si>
    <t>6.</t>
  </si>
  <si>
    <t>7.</t>
  </si>
  <si>
    <t>8.</t>
  </si>
  <si>
    <t>€</t>
  </si>
  <si>
    <t>Sonstige Einnahmen</t>
  </si>
  <si>
    <t>Zwischensumme Einnahmen</t>
  </si>
  <si>
    <t>Saldo</t>
  </si>
  <si>
    <t>9.</t>
  </si>
  <si>
    <t>10.</t>
  </si>
  <si>
    <t>Zwischensumme Ausgaben</t>
  </si>
  <si>
    <t xml:space="preserve">Nachrichtlich: </t>
  </si>
  <si>
    <t>Bezeichnung</t>
  </si>
  <si>
    <t>Zwischensummen</t>
  </si>
  <si>
    <t>(Ort, Datum)</t>
  </si>
  <si>
    <t>(Name, Funktion in Druckbuchstaben)</t>
  </si>
  <si>
    <t>(Unterschrift)</t>
  </si>
  <si>
    <t>Die nachfolgenden Angaben gelten für folgenden Zeitraum:</t>
  </si>
  <si>
    <t>von:</t>
  </si>
  <si>
    <t>Sonstiges (bitte Bezeichnung anpassen)</t>
  </si>
  <si>
    <t>Rahmenrichtlinie "Zuwendungen"</t>
  </si>
  <si>
    <t>F</t>
  </si>
  <si>
    <t>entspricht:</t>
  </si>
  <si>
    <t>Prüfziffer:</t>
  </si>
  <si>
    <t>Bitte wählen</t>
  </si>
  <si>
    <t xml:space="preserve">ggf. Prüfungsvermerk </t>
  </si>
  <si>
    <t>Betrag</t>
  </si>
  <si>
    <t xml:space="preserve">Sonstige Zuwendungen weiterer Dritter </t>
  </si>
  <si>
    <t>Geschäfts- und Tätigkeitsbericht</t>
  </si>
  <si>
    <t>Anzahl Anlagen insgesamt</t>
  </si>
  <si>
    <t>Anl.Nr.</t>
  </si>
  <si>
    <t>1)</t>
  </si>
  <si>
    <t>2)</t>
  </si>
  <si>
    <r>
      <t xml:space="preserve">Bitte </t>
    </r>
    <r>
      <rPr>
        <b/>
        <u/>
        <sz val="16"/>
        <color theme="1"/>
        <rFont val="Arial"/>
        <family val="2"/>
      </rPr>
      <t>beide Arbeitsblätter</t>
    </r>
    <r>
      <rPr>
        <sz val="16"/>
        <color theme="1"/>
        <rFont val="Arial"/>
        <family val="2"/>
      </rPr>
      <t xml:space="preserve"> vollständig (sofern zutreffend) ausfüllen:</t>
    </r>
  </si>
  <si>
    <t>Deckblatt!</t>
  </si>
  <si>
    <t>Erfassung!</t>
  </si>
  <si>
    <t>►</t>
  </si>
  <si>
    <t>Förderzeitraum</t>
  </si>
  <si>
    <t>Kontaktperson</t>
  </si>
  <si>
    <t>Name:</t>
  </si>
  <si>
    <t>Funktion:</t>
  </si>
  <si>
    <t>Postanschrift</t>
  </si>
  <si>
    <t>PLZ:</t>
  </si>
  <si>
    <t>Ort:</t>
  </si>
  <si>
    <t>Bankverbindung</t>
  </si>
  <si>
    <t>(Eine Überweisung auf 
private Konten ist nur 
im Ausnahmefall möglich)</t>
  </si>
  <si>
    <t xml:space="preserve">IBAN </t>
  </si>
  <si>
    <t xml:space="preserve">Rechtsform und vertretungsberechtigte Person </t>
  </si>
  <si>
    <t>Rechtsform:</t>
  </si>
  <si>
    <t xml:space="preserve">Beginn der Tätigkeit, Erfahrungszeitraum </t>
  </si>
  <si>
    <t>ggf. Hinweis beachten:</t>
  </si>
  <si>
    <r>
      <t xml:space="preserve">Anerkennung des Finanzamtes wg. </t>
    </r>
    <r>
      <rPr>
        <b/>
        <sz val="11"/>
        <color theme="1"/>
        <rFont val="Arial"/>
        <family val="2"/>
      </rPr>
      <t>Gemeinnützigkeit</t>
    </r>
    <r>
      <rPr>
        <sz val="11"/>
        <color theme="1"/>
        <rFont val="Arial"/>
        <family val="2"/>
      </rPr>
      <t xml:space="preserve">? </t>
    </r>
  </si>
  <si>
    <r>
      <t xml:space="preserve">Berechtigung zum </t>
    </r>
    <r>
      <rPr>
        <b/>
        <sz val="11"/>
        <color theme="1"/>
        <rFont val="Arial"/>
        <family val="2"/>
      </rPr>
      <t>Vorsteuerabzug</t>
    </r>
    <r>
      <rPr>
        <sz val="11"/>
        <color theme="1"/>
        <rFont val="Arial"/>
        <family val="2"/>
      </rPr>
      <t xml:space="preserve">?
</t>
    </r>
  </si>
  <si>
    <t>Verwendungszweck</t>
  </si>
  <si>
    <t>Anmerkungen und Hinweise</t>
  </si>
  <si>
    <t>Kosten- und Finanzierungsplan: AUSGABEN</t>
  </si>
  <si>
    <t>Erwartete Ausgaben</t>
  </si>
  <si>
    <t>Zuwendungsfähige Ausgaben</t>
  </si>
  <si>
    <t>Erläuterungen</t>
  </si>
  <si>
    <t>Kosten- und Finanzierungsplan: EINNAHMEN</t>
  </si>
  <si>
    <t>Erwartete Einnahmen</t>
  </si>
  <si>
    <t>Erläuterung</t>
  </si>
  <si>
    <r>
      <rPr>
        <b/>
        <sz val="12"/>
        <color theme="1"/>
        <rFont val="Arial"/>
        <family val="2"/>
      </rPr>
      <t xml:space="preserve">Eigenmittel 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(sonstige Sach- oder Geldmittel, Liquiditätsrücklage)</t>
    </r>
  </si>
  <si>
    <t>Prognose: Gegenüberstellung AUSGABEN / EINNAHMEN</t>
  </si>
  <si>
    <t>Anmerkungen Fachamt</t>
  </si>
  <si>
    <t>Amt für Wirtschaftsförderung und Beschäftigung (80)</t>
  </si>
  <si>
    <t xml:space="preserve">Amt für Abfallwirtschaft und Stadtreinigung (70) </t>
  </si>
  <si>
    <t xml:space="preserve">Amt für Baurecht und Denkmalschutz (63) </t>
  </si>
  <si>
    <t xml:space="preserve">Bürgeramt (15) </t>
  </si>
  <si>
    <t xml:space="preserve">Amt für Chancengleichheit (16) </t>
  </si>
  <si>
    <t xml:space="preserve">Feuerwehr (37) </t>
  </si>
  <si>
    <t xml:space="preserve">Gebäudemanagement (19) </t>
  </si>
  <si>
    <t xml:space="preserve">Geschäftsstelle Bahnstadt </t>
  </si>
  <si>
    <t xml:space="preserve">Geschäftsstelle Interkulturelles Zentrum </t>
  </si>
  <si>
    <t xml:space="preserve">Kämmereiamt (20) </t>
  </si>
  <si>
    <t xml:space="preserve">Kinder- und Jugendamt (51) </t>
  </si>
  <si>
    <t xml:space="preserve">Kulturamt (41) </t>
  </si>
  <si>
    <t xml:space="preserve">Kurpfälzisches Museum (42) </t>
  </si>
  <si>
    <t xml:space="preserve">Landschafts- und Forstamt (67) </t>
  </si>
  <si>
    <t xml:space="preserve">Amt für Liegenschaften (23) </t>
  </si>
  <si>
    <t xml:space="preserve">Musik- und Singschule (46) </t>
  </si>
  <si>
    <t xml:space="preserve">Amt für Öffentlichkeitsarbeit (13) </t>
  </si>
  <si>
    <t xml:space="preserve">Personal- und Organisationsamt (11) </t>
  </si>
  <si>
    <t xml:space="preserve">Rechnungsprüfungsamt (14) </t>
  </si>
  <si>
    <t xml:space="preserve">Rechtsamt (30) </t>
  </si>
  <si>
    <t xml:space="preserve">Referat des Oberbürgermeisters (01) </t>
  </si>
  <si>
    <t xml:space="preserve">Amt für Schule und Bildung (40) </t>
  </si>
  <si>
    <t xml:space="preserve">Amt für Soziales und Senioren (50) </t>
  </si>
  <si>
    <t xml:space="preserve">Amt für Sport und Gesundheitsförderung (52) </t>
  </si>
  <si>
    <t xml:space="preserve">Stadtarchiv (47) </t>
  </si>
  <si>
    <t xml:space="preserve">Stadtbücherei (45) </t>
  </si>
  <si>
    <t xml:space="preserve">Amt für Stadtentwicklung und Statistik (12) </t>
  </si>
  <si>
    <t xml:space="preserve">Stadtplanungsamt (61) </t>
  </si>
  <si>
    <t xml:space="preserve">Standesamt (34) </t>
  </si>
  <si>
    <t xml:space="preserve">Technisches Bürgeramt (63) </t>
  </si>
  <si>
    <t xml:space="preserve">Amt für Umweltschutz, Gewerbeaufsicht und Energie (31) </t>
  </si>
  <si>
    <t xml:space="preserve">Amt für Verkehrsmanagement (81)  </t>
  </si>
  <si>
    <t xml:space="preserve">Vermessungsamt (62) </t>
  </si>
  <si>
    <t>Satzung</t>
  </si>
  <si>
    <r>
      <t xml:space="preserve">Sonstige Zuwendungen der öffentlichen Hand
</t>
    </r>
    <r>
      <rPr>
        <sz val="10"/>
        <color theme="1"/>
        <rFont val="Arial"/>
        <family val="2"/>
      </rPr>
      <t>(Bitte Nachweis beifügen oder nachreichen)</t>
    </r>
  </si>
  <si>
    <t>Investition / Vorhaben</t>
  </si>
  <si>
    <r>
      <t>Beschreiben Sie (unabhängig von dem vorliegenden Vorhaben) kurz Ihre Aufgaben:</t>
    </r>
    <r>
      <rPr>
        <sz val="11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(Bitte geben Sie ggf. auch an, 
wo dies geregelt ist, 
z.B. Vereinssatzung) </t>
    </r>
  </si>
  <si>
    <r>
      <t xml:space="preserve">Welche </t>
    </r>
    <r>
      <rPr>
        <b/>
        <sz val="11"/>
        <color theme="1"/>
        <rFont val="Arial"/>
        <family val="2"/>
      </rPr>
      <t>Investition</t>
    </r>
    <r>
      <rPr>
        <sz val="11"/>
        <color theme="1"/>
        <rFont val="Arial"/>
        <family val="2"/>
      </rPr>
      <t xml:space="preserve"> planen Sie und welchem </t>
    </r>
    <r>
      <rPr>
        <b/>
        <sz val="11"/>
        <color theme="1"/>
        <rFont val="Arial"/>
        <family val="2"/>
      </rPr>
      <t>Zweck</t>
    </r>
    <r>
      <rPr>
        <sz val="11"/>
        <color theme="1"/>
        <rFont val="Arial"/>
        <family val="2"/>
      </rPr>
      <t xml:space="preserve"> soll sie dienen?</t>
    </r>
  </si>
  <si>
    <t>Sonstige Angaben</t>
  </si>
  <si>
    <r>
      <t xml:space="preserve">In welcher Form / in welchem Umfang tragen Sie durch </t>
    </r>
    <r>
      <rPr>
        <b/>
        <sz val="11"/>
        <color theme="1"/>
        <rFont val="Arial"/>
        <family val="2"/>
      </rPr>
      <t>Eigenleistungen</t>
    </r>
    <r>
      <rPr>
        <sz val="11"/>
        <color theme="1"/>
        <rFont val="Arial"/>
        <family val="2"/>
      </rPr>
      <t xml:space="preserve"> zur Durchführung des Vorhabens bei? 
</t>
    </r>
    <r>
      <rPr>
        <sz val="10"/>
        <color theme="1"/>
        <rFont val="Arial"/>
        <family val="2"/>
      </rPr>
      <t>(Beispielsweise durch Einsatz Ehrenamtlicher ohne Aufwandsentschädigung)</t>
    </r>
  </si>
  <si>
    <r>
      <t xml:space="preserve">In welcher Form wird die Zuwendung </t>
    </r>
    <r>
      <rPr>
        <b/>
        <sz val="11"/>
        <color theme="1"/>
        <rFont val="Arial"/>
        <family val="2"/>
      </rPr>
      <t>dinglich gesichert</t>
    </r>
    <r>
      <rPr>
        <sz val="11"/>
        <color theme="1"/>
        <rFont val="Arial"/>
        <family val="2"/>
      </rPr>
      <t>?</t>
    </r>
  </si>
  <si>
    <t>Sachkosten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</si>
  <si>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</si>
  <si>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</si>
  <si>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</si>
  <si>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</si>
  <si>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</si>
  <si>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</si>
  <si>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</si>
  <si>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</si>
  <si>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</si>
  <si>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</si>
  <si>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Sonstiges</t>
  </si>
  <si>
    <t>Höhe der beantragten Zuwendung</t>
  </si>
  <si>
    <t xml:space="preserve">Tiefbauamt (66) </t>
  </si>
  <si>
    <r>
      <t xml:space="preserve">Mit nachstehender Unterschrift wird versichert, dass die Angaben in diesem Antrag </t>
    </r>
    <r>
      <rPr>
        <b/>
        <sz val="13"/>
        <color theme="1"/>
        <rFont val="Arial"/>
        <family val="2"/>
      </rPr>
      <t>richtig und vollständig</t>
    </r>
    <r>
      <rPr>
        <sz val="13"/>
        <color theme="1"/>
        <rFont val="Arial"/>
        <family val="2"/>
      </rPr>
      <t xml:space="preserve"> sind. </t>
    </r>
  </si>
  <si>
    <t>Allgemeine Angaben (Zuwendungsempfänger/-in, Projektdauer, etc.) sowie eine Beschreibung des geplanten Projekts</t>
  </si>
  <si>
    <t>Bitte wählen Sie das für Sie zuständige Fachamt:</t>
  </si>
  <si>
    <t xml:space="preserve">Theater und Orchester (44) </t>
  </si>
  <si>
    <r>
      <t xml:space="preserve">Zuwendungs-empfänger/-in
</t>
    </r>
    <r>
      <rPr>
        <sz val="10"/>
        <color theme="1"/>
        <rFont val="Arial"/>
        <family val="2"/>
      </rPr>
      <t>(vollständige Bezeichnung)</t>
    </r>
  </si>
  <si>
    <t>Angaben zum Antragsteller / zur Antragstellerin</t>
  </si>
  <si>
    <t>Telefon &amp; E-Mail:</t>
  </si>
  <si>
    <t>Kontoinhaber/-in</t>
  </si>
  <si>
    <t>Kurzprofil des Antragstellers / der Antragstellerin</t>
  </si>
  <si>
    <t>Info liegt vor /
vgl. Antrag vom</t>
  </si>
  <si>
    <r>
      <t>Nachweise über beantragte / erhaltene sonstige Zuwendungen der Stadt 
(vgl. #21</t>
    </r>
    <r>
      <rPr>
        <i/>
        <sz val="11"/>
        <rFont val="Arial"/>
        <family val="2"/>
      </rPr>
      <t>)</t>
    </r>
  </si>
  <si>
    <t>Nachweise über beantragte / erhaltene sonstige Zuwendungen der öffentlichen Hand (vgl. #22)</t>
  </si>
  <si>
    <t>Füllt die Stadt Heidelberg aus:</t>
  </si>
  <si>
    <t>Im Falle einer Förderung bin ich mit der Veröffentlichung folgender Angaben im Internet einverstanden:
Name des Zuwendungsempfängers / der Zuwendungsempfängerin sowie Art und Zweck der Zuwendung.</t>
  </si>
  <si>
    <t>ggf. bitte wählen</t>
  </si>
  <si>
    <t xml:space="preserve">Hier werden die prognostizierten Aufwendungen und Einnahmen dargestellt. </t>
  </si>
  <si>
    <t>Datumsformat</t>
  </si>
  <si>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</si>
  <si>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</si>
  <si>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</si>
  <si>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</si>
  <si>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</si>
  <si>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</si>
  <si>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</si>
  <si>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</si>
  <si>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</si>
  <si>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</si>
  <si>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</si>
  <si>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</si>
  <si>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</si>
  <si>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</si>
  <si>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Anlagen
</t>
    </r>
    <r>
      <rPr>
        <sz val="10"/>
        <color rgb="FFFFFFFF"/>
        <rFont val="Arial"/>
        <family val="2"/>
      </rPr>
      <t>(bitte auswählen bzw. näher bezeichnen und die angezeigte Anl.Nr. übernehmen)</t>
    </r>
  </si>
  <si>
    <t>vor 1990</t>
  </si>
  <si>
    <t>Beigefügt?</t>
  </si>
  <si>
    <r>
      <t xml:space="preserve">Weitere Anmerkungen
</t>
    </r>
    <r>
      <rPr>
        <sz val="10"/>
        <color rgb="FFFFFFFF"/>
        <rFont val="Arial"/>
        <family val="2"/>
      </rPr>
      <t>(vgl. Antrag vom, etc…)</t>
    </r>
  </si>
  <si>
    <t>ggf. Erläuterung / falls Zeilen nicht ausreichen, bitte gesonderte Anlage erstellen</t>
  </si>
  <si>
    <r>
      <t>Zwischensumme 
erwartete (zuwendungsfähiger) Ausgaben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(siehe #17)</t>
    </r>
  </si>
  <si>
    <r>
      <t xml:space="preserve">Zwischensumme 
erwartete Einnahmen </t>
    </r>
    <r>
      <rPr>
        <i/>
        <sz val="10"/>
        <rFont val="Arial"/>
        <family val="2"/>
      </rPr>
      <t>(siehe #25)</t>
    </r>
  </si>
  <si>
    <t xml:space="preserve">von: </t>
  </si>
  <si>
    <t>Hinweise zur Bearbeitung / zum Ausfüllen dieser Datei</t>
  </si>
  <si>
    <t>Die Stadt Heidelberg orientiert sich bei der Prüfung Ihres Zuwendungs-Antrages an der seit 1. Januar 2016 geltenden Rahmenrichtlinie Zuwendungen. Den Text finden Sie unter www.heidelberg.de/zuwendungen oder unter dem nachstehend hinterlegten Link. 
Bei Fragen wenden Sie sich bitte an das für die Zuwendungsgewährung zuständige Fachamt; die Kolleginnen und Kollegen helfen Ihnen gerne weiter.</t>
  </si>
  <si>
    <t>Straße, Nr.:</t>
  </si>
  <si>
    <t>Weitere kommunale Förderung</t>
  </si>
  <si>
    <t>Landesmittel</t>
  </si>
  <si>
    <t>Bundesmittel</t>
  </si>
  <si>
    <t>Zuständiges Fachamt</t>
  </si>
  <si>
    <t>Sonstige Zuwendungen der Stadt</t>
  </si>
  <si>
    <r>
      <t xml:space="preserve">Anerkennung als </t>
    </r>
    <r>
      <rPr>
        <b/>
        <sz val="11"/>
        <color theme="1"/>
        <rFont val="Arial"/>
        <family val="2"/>
      </rPr>
      <t>Träger der freien Jugendhilfe</t>
    </r>
    <r>
      <rPr>
        <sz val="11"/>
        <color theme="1"/>
        <rFont val="Arial"/>
        <family val="2"/>
      </rPr>
      <t>?</t>
    </r>
    <r>
      <rPr>
        <sz val="10"/>
        <color theme="1"/>
        <rFont val="Arial"/>
        <family val="2"/>
      </rPr>
      <t xml:space="preserve"> 
(ggf. seit wann)</t>
    </r>
  </si>
  <si>
    <t>Nachweis über Gemeinnützigkeit (vgl. #09)</t>
  </si>
  <si>
    <t xml:space="preserve">Spenden </t>
  </si>
  <si>
    <r>
      <t xml:space="preserve">Sollten Ihnen die vorhandenen Felder auf dem </t>
    </r>
    <r>
      <rPr>
        <u/>
        <sz val="16"/>
        <color rgb="FF0000FF"/>
        <rFont val="Arial"/>
        <family val="2"/>
      </rPr>
      <t>Deckblatt</t>
    </r>
    <r>
      <rPr>
        <sz val="16"/>
        <color theme="1"/>
        <rFont val="Arial"/>
        <family val="2"/>
      </rPr>
      <t xml:space="preserve"> für Ihre Angaben nicht ausreichen, verwenden Sie bitte entweder das Feld  </t>
    </r>
    <r>
      <rPr>
        <b/>
        <sz val="16"/>
        <color theme="1"/>
        <rFont val="Arial"/>
        <family val="2"/>
      </rPr>
      <t xml:space="preserve">#14 </t>
    </r>
    <r>
      <rPr>
        <sz val="16"/>
        <color theme="1"/>
        <rFont val="Arial"/>
        <family val="2"/>
      </rPr>
      <t xml:space="preserve">oder erstellen Sie eine separate Anlage (und weisen im Eingabefeld darauf hin). 
Bitte vergessen Sie nicht, die nummerierte Anlage dem Antrag beizufügen (auch elektronisch) und in der Anlagenübersicht zu vermerken. </t>
    </r>
  </si>
  <si>
    <t>Grau bzw. farbig hinterlegte Felder sind nicht beschreibbar.</t>
  </si>
  <si>
    <r>
      <t xml:space="preserve">Manche Zellen sind in der oberen rechten Ecke mit einem kleinen </t>
    </r>
    <r>
      <rPr>
        <u/>
        <sz val="16"/>
        <color rgb="FFFF0000"/>
        <rFont val="Arial"/>
        <family val="2"/>
      </rPr>
      <t>roten Dreieck</t>
    </r>
    <r>
      <rPr>
        <sz val="16"/>
        <color theme="1"/>
        <rFont val="Arial"/>
        <family val="2"/>
      </rPr>
      <t xml:space="preserve"> markiert. Wenn Sie mit der Maus darüber fahren, sehen Sie ergänzende Ausfüll-Hinweise zu dem jeweiligen Feld. Sie können das an dieser Zelle / diesem Text testen! </t>
    </r>
  </si>
  <si>
    <r>
      <t xml:space="preserve">Bitte Zahlenangaben in der Tabelle </t>
    </r>
    <r>
      <rPr>
        <u/>
        <sz val="16"/>
        <color rgb="FF0000FF"/>
        <rFont val="Arial"/>
        <family val="2"/>
      </rPr>
      <t>Erfassung</t>
    </r>
    <r>
      <rPr>
        <sz val="16"/>
        <color theme="1"/>
        <rFont val="Arial"/>
        <family val="2"/>
      </rPr>
      <t xml:space="preserve"> direkt eintragen und nicht kopieren.</t>
    </r>
  </si>
  <si>
    <r>
      <t xml:space="preserve">Bitte drucken Sie die vollständig ausgefüllten Tabellenblätter </t>
    </r>
    <r>
      <rPr>
        <u/>
        <sz val="16"/>
        <color rgb="FF0000FF"/>
        <rFont val="Arial"/>
        <family val="2"/>
      </rPr>
      <t>Deckblatt</t>
    </r>
    <r>
      <rPr>
        <sz val="16"/>
        <color theme="1"/>
        <rFont val="Arial"/>
        <family val="2"/>
      </rPr>
      <t xml:space="preserve"> und </t>
    </r>
    <r>
      <rPr>
        <u/>
        <sz val="16"/>
        <color rgb="FF0000FF"/>
        <rFont val="Arial"/>
        <family val="2"/>
      </rPr>
      <t>Erfassung</t>
    </r>
    <r>
      <rPr>
        <sz val="16"/>
        <color theme="1"/>
        <rFont val="Arial"/>
        <family val="2"/>
      </rPr>
      <t xml:space="preserve"> aus und </t>
    </r>
    <r>
      <rPr>
        <b/>
        <sz val="16"/>
        <color theme="1"/>
        <rFont val="Arial"/>
        <family val="2"/>
      </rPr>
      <t>unterschreiben</t>
    </r>
    <r>
      <rPr>
        <sz val="16"/>
        <color theme="1"/>
        <rFont val="Arial"/>
        <family val="2"/>
      </rPr>
      <t xml:space="preserve"> dieses Antragsformular </t>
    </r>
    <r>
      <rPr>
        <b/>
        <sz val="16"/>
        <color theme="1"/>
        <rFont val="Arial"/>
        <family val="2"/>
      </rPr>
      <t>auf der letzten Seite</t>
    </r>
    <r>
      <rPr>
        <sz val="16"/>
        <color theme="1"/>
        <rFont val="Arial"/>
        <family val="2"/>
      </rPr>
      <t xml:space="preserve">. Lassen Sie den Antrag (mit Anlagen) dann der Stadt bitte in </t>
    </r>
    <r>
      <rPr>
        <b/>
        <sz val="16"/>
        <color theme="1"/>
        <rFont val="Arial"/>
        <family val="2"/>
      </rPr>
      <t>Papierform</t>
    </r>
    <r>
      <rPr>
        <sz val="16"/>
        <color theme="1"/>
        <rFont val="Arial"/>
        <family val="2"/>
      </rPr>
      <t xml:space="preserve"> zukommen. Wir bitten Sie außerdem, dem für Sie zuständigen Fachamt die ausgefüllte </t>
    </r>
    <r>
      <rPr>
        <b/>
        <sz val="16"/>
        <color theme="1"/>
        <rFont val="Arial"/>
        <family val="2"/>
      </rPr>
      <t>Excel-Datei auch elektronisch (per E-Mail)</t>
    </r>
    <r>
      <rPr>
        <sz val="16"/>
        <color theme="1"/>
        <rFont val="Arial"/>
        <family val="2"/>
      </rPr>
      <t xml:space="preserve"> zur Verfügung zu stellen. 
Sie erleichtern den Kolleginnen und Kollegen damit die Bearbeitung Ihres Zuwendungsantrages! Vielen Dank.</t>
    </r>
  </si>
  <si>
    <t>EU-Mittel</t>
  </si>
  <si>
    <t>bitte Bezeichnung anpassen</t>
  </si>
  <si>
    <r>
      <t xml:space="preserve">Sollten Ihnen die vorhandenen Zeilen auf dem Blatt </t>
    </r>
    <r>
      <rPr>
        <u/>
        <sz val="16"/>
        <color rgb="FF0000FF"/>
        <rFont val="Arial"/>
        <family val="2"/>
      </rPr>
      <t>Erfassung</t>
    </r>
    <r>
      <rPr>
        <sz val="16"/>
        <color theme="1"/>
        <rFont val="Arial"/>
        <family val="2"/>
      </rPr>
      <t xml:space="preserve"> für Ihre Angaben nicht ausreichen, können Sie alternativ auch eine eigene Anlage erstellen; bitte vergessen Sie nicht, diese dem Antrag beizufügen (auch elektronisch) sowie sie in der Anlagenübersicht zu vermerken  und zu nummerieren. </t>
    </r>
  </si>
  <si>
    <t>anerkannter Betrag</t>
  </si>
  <si>
    <t>darüber hinausgehende Ausgaben</t>
  </si>
  <si>
    <t>nicht berücksichtigungspflichtige sonstige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</si>
</sst>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00"/>
  </numFmts>
  <fonts count="58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Arial"/>
      <family val="2"/>
    </font>
    <font>
      <i/>
      <sz val="9"/>
      <color theme="1"/>
      <name val="Arial"/>
      <family val="2"/>
    </font>
    <font>
      <sz val="11"/>
      <color indexed="81"/>
      <name val="Tahoma"/>
      <family val="2"/>
    </font>
    <font>
      <sz val="48"/>
      <color rgb="FFCC0066"/>
      <name val="Wingdings"/>
      <charset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/>
      <sz val="9"/>
      <color theme="1"/>
      <name val="Arial"/>
      <family val="2"/>
    </font>
    <font>
      <i/>
      <sz val="28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FFFF"/>
      <name val="Arial"/>
      <family val="2"/>
    </font>
    <font>
      <i/>
      <sz val="11"/>
      <name val="Arial"/>
      <family val="2"/>
    </font>
    <font>
      <u/>
      <sz val="16"/>
      <color theme="10"/>
      <name val="Arial"/>
      <family val="2"/>
    </font>
    <font>
      <b/>
      <u/>
      <sz val="16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Verdana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6"/>
      <color theme="0"/>
      <name val="Arial"/>
      <family val="2"/>
    </font>
    <font>
      <sz val="11"/>
      <color indexed="81"/>
      <name val="Arial"/>
      <family val="2"/>
    </font>
    <font>
      <u/>
      <sz val="11"/>
      <color indexed="81"/>
      <name val="Arial"/>
      <family val="2"/>
    </font>
    <font>
      <b/>
      <sz val="11"/>
      <color indexed="81"/>
      <name val="Arial"/>
      <family val="2"/>
    </font>
    <font>
      <u/>
      <sz val="16"/>
      <color rgb="FF0000FF"/>
      <name val="Arial"/>
      <family val="2"/>
    </font>
    <font>
      <u/>
      <sz val="16"/>
      <color rgb="FFFF000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50"/>
        <bgColor indexed="64"/>
      </patternFill>
    </fill>
    <fill>
      <patternFill patternType="solid">
        <fgColor rgb="FFC8C9C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right"/>
      <protection hidden="1"/>
    </xf>
    <xf numFmtId="0" fontId="7" fillId="0" borderId="18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  <protection hidden="1"/>
    </xf>
    <xf numFmtId="164" fontId="7" fillId="0" borderId="18" xfId="0" applyNumberFormat="1" applyFont="1" applyFill="1" applyBorder="1" applyAlignment="1" applyProtection="1">
      <alignment horizontal="right" wrapText="1" indent="1"/>
      <protection locked="0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1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/>
    <xf numFmtId="0" fontId="20" fillId="0" borderId="0" xfId="0" applyFont="1"/>
    <xf numFmtId="0" fontId="20" fillId="0" borderId="0" xfId="0" applyFont="1" applyProtection="1"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/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28" fillId="0" borderId="0" xfId="0" applyFont="1" applyProtection="1">
      <protection locked="0"/>
    </xf>
    <xf numFmtId="0" fontId="34" fillId="2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32" fillId="0" borderId="0" xfId="1" applyFont="1" applyProtection="1">
      <protection locked="0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5" fillId="2" borderId="0" xfId="0" applyFont="1" applyFill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32" fillId="0" borderId="0" xfId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35" fillId="0" borderId="0" xfId="0" applyFont="1" applyFill="1" applyProtection="1">
      <protection hidden="1"/>
    </xf>
    <xf numFmtId="0" fontId="47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right"/>
      <protection hidden="1"/>
    </xf>
    <xf numFmtId="0" fontId="47" fillId="0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Fill="1" applyProtection="1"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0" xfId="0" applyFont="1" applyFill="1" applyAlignment="1" applyProtection="1"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28" fillId="0" borderId="0" xfId="0" applyFont="1" applyFill="1" applyAlignment="1" applyProtection="1">
      <alignment horizontal="left" vertical="top" wrapText="1"/>
      <protection hidden="1"/>
    </xf>
    <xf numFmtId="0" fontId="15" fillId="0" borderId="0" xfId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49" fillId="2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/>
    <xf numFmtId="0" fontId="4" fillId="0" borderId="18" xfId="0" applyFont="1" applyFill="1" applyBorder="1" applyAlignment="1" applyProtection="1">
      <alignment horizontal="left" wrapText="1"/>
      <protection locked="0"/>
    </xf>
    <xf numFmtId="164" fontId="4" fillId="0" borderId="18" xfId="0" applyNumberFormat="1" applyFont="1" applyFill="1" applyBorder="1" applyAlignment="1" applyProtection="1">
      <alignment horizontal="right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wrapText="1" indent="1"/>
      <protection locked="0"/>
    </xf>
    <xf numFmtId="164" fontId="7" fillId="0" borderId="36" xfId="0" applyNumberFormat="1" applyFont="1" applyFill="1" applyBorder="1" applyAlignment="1" applyProtection="1">
      <alignment horizontal="right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indent="1"/>
      <protection hidden="1"/>
    </xf>
    <xf numFmtId="0" fontId="26" fillId="4" borderId="0" xfId="0" applyFont="1" applyFill="1" applyProtection="1">
      <protection hidden="1"/>
    </xf>
    <xf numFmtId="0" fontId="51" fillId="4" borderId="0" xfId="0" applyFont="1" applyFill="1" applyProtection="1">
      <protection hidden="1"/>
    </xf>
    <xf numFmtId="0" fontId="0" fillId="5" borderId="19" xfId="0" applyFill="1" applyBorder="1" applyProtection="1">
      <protection hidden="1"/>
    </xf>
    <xf numFmtId="0" fontId="0" fillId="5" borderId="19" xfId="0" applyFill="1" applyBorder="1" applyAlignment="1" applyProtection="1">
      <protection hidden="1"/>
    </xf>
    <xf numFmtId="0" fontId="18" fillId="5" borderId="19" xfId="0" applyFont="1" applyFill="1" applyBorder="1" applyAlignment="1" applyProtection="1">
      <alignment horizontal="center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8" xfId="0" applyFont="1" applyFill="1" applyBorder="1" applyAlignment="1" applyProtection="1">
      <alignment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horizontal="center"/>
      <protection hidden="1"/>
    </xf>
    <xf numFmtId="0" fontId="48" fillId="4" borderId="0" xfId="0" applyFont="1" applyFill="1" applyAlignment="1" applyProtection="1">
      <alignment horizontal="center" vertical="center"/>
      <protection hidden="1"/>
    </xf>
    <xf numFmtId="0" fontId="50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vertical="center" wrapText="1"/>
      <protection hidden="1"/>
    </xf>
    <xf numFmtId="0" fontId="5" fillId="5" borderId="13" xfId="0" applyFont="1" applyFill="1" applyBorder="1" applyAlignment="1" applyProtection="1">
      <alignment vertical="center"/>
      <protection hidden="1"/>
    </xf>
    <xf numFmtId="0" fontId="8" fillId="5" borderId="11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0" fontId="36" fillId="5" borderId="6" xfId="0" applyFont="1" applyFill="1" applyBorder="1" applyAlignment="1" applyProtection="1">
      <alignment vertical="center"/>
      <protection hidden="1"/>
    </xf>
    <xf numFmtId="0" fontId="5" fillId="5" borderId="15" xfId="0" applyFont="1" applyFill="1" applyBorder="1" applyAlignment="1" applyProtection="1">
      <alignment vertical="center"/>
      <protection hidden="1"/>
    </xf>
    <xf numFmtId="0" fontId="8" fillId="5" borderId="7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vertical="center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0" fontId="5" fillId="5" borderId="9" xfId="0" applyFont="1" applyFill="1" applyBorder="1" applyAlignment="1" applyProtection="1">
      <alignment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14" fontId="5" fillId="5" borderId="3" xfId="0" applyNumberFormat="1" applyFont="1" applyFill="1" applyBorder="1" applyAlignment="1" applyProtection="1">
      <alignment horizontal="center" vertical="center"/>
      <protection hidden="1"/>
    </xf>
    <xf numFmtId="14" fontId="5" fillId="5" borderId="2" xfId="0" applyNumberFormat="1" applyFont="1" applyFill="1" applyBorder="1" applyAlignment="1" applyProtection="1">
      <alignment horizontal="center" vertical="center"/>
      <protection hidden="1"/>
    </xf>
    <xf numFmtId="0" fontId="0" fillId="5" borderId="14" xfId="0" applyFont="1" applyFill="1" applyBorder="1" applyAlignment="1" applyProtection="1">
      <alignment vertical="center"/>
      <protection hidden="1"/>
    </xf>
    <xf numFmtId="0" fontId="5" fillId="5" borderId="12" xfId="0" applyFont="1" applyFill="1" applyBorder="1" applyAlignment="1" applyProtection="1">
      <alignment vertical="center"/>
      <protection hidden="1"/>
    </xf>
    <xf numFmtId="0" fontId="41" fillId="5" borderId="1" xfId="0" applyFont="1" applyFill="1" applyBorder="1" applyAlignment="1" applyProtection="1">
      <alignment horizontal="center" vertical="center" wrapText="1"/>
      <protection hidden="1"/>
    </xf>
    <xf numFmtId="0" fontId="14" fillId="5" borderId="38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164" fontId="9" fillId="5" borderId="1" xfId="0" applyNumberFormat="1" applyFont="1" applyFill="1" applyBorder="1" applyAlignment="1" applyProtection="1">
      <alignment horizontal="right" vertical="center" indent="1"/>
    </xf>
    <xf numFmtId="0" fontId="3" fillId="0" borderId="18" xfId="0" applyFont="1" applyFill="1" applyBorder="1" applyAlignment="1" applyProtection="1">
      <alignment horizontal="left" wrapText="1"/>
      <protection locked="0"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5" borderId="1" xfId="0" applyNumberFormat="1" applyFont="1" applyFill="1" applyBorder="1" applyAlignment="1" applyProtection="1">
      <alignment horizontal="right" vertical="center" indent="1"/>
      <protection hidden="1"/>
    </xf>
    <xf numFmtId="0" fontId="0" fillId="5" borderId="8" xfId="0" applyFont="1" applyFill="1" applyBorder="1" applyAlignment="1" applyProtection="1">
      <alignment vertical="center"/>
      <protection hidden="1"/>
    </xf>
    <xf numFmtId="164" fontId="9" fillId="5" borderId="1" xfId="0" applyNumberFormat="1" applyFont="1" applyFill="1" applyBorder="1" applyAlignment="1" applyProtection="1">
      <alignment horizontal="right" vertical="center" wrapText="1" indent="1"/>
      <protection hidden="1"/>
    </xf>
    <xf numFmtId="0" fontId="0" fillId="5" borderId="12" xfId="0" applyFont="1" applyFill="1" applyBorder="1" applyAlignment="1" applyProtection="1">
      <alignment vertical="center"/>
      <protection hidden="1"/>
    </xf>
    <xf numFmtId="9" fontId="9" fillId="5" borderId="8" xfId="2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0" fontId="13" fillId="5" borderId="3" xfId="0" applyFont="1" applyFill="1" applyBorder="1" applyAlignment="1" applyProtection="1">
      <alignment vertical="center"/>
      <protection hidden="1"/>
    </xf>
    <xf numFmtId="0" fontId="31" fillId="5" borderId="9" xfId="0" applyFont="1" applyFill="1" applyBorder="1" applyAlignment="1" applyProtection="1">
      <alignment horizontal="center" vertical="center" wrapText="1"/>
      <protection hidden="1"/>
    </xf>
    <xf numFmtId="0" fontId="31" fillId="5" borderId="5" xfId="0" applyFont="1" applyFill="1" applyBorder="1" applyAlignment="1" applyProtection="1">
      <alignment horizontal="center" vertical="center" wrapText="1"/>
      <protection hidden="1"/>
    </xf>
    <xf numFmtId="0" fontId="45" fillId="5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6" fillId="5" borderId="3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57" fillId="2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/>
    <xf numFmtId="0" fontId="25" fillId="5" borderId="22" xfId="0" applyFont="1" applyFill="1" applyBorder="1" applyAlignment="1" applyProtection="1">
      <alignment vertical="center"/>
      <protection hidden="1"/>
    </xf>
    <xf numFmtId="164" fontId="2" fillId="0" borderId="16" xfId="0" applyNumberFormat="1" applyFont="1" applyFill="1" applyBorder="1" applyAlignment="1" applyProtection="1">
      <alignment horizontal="left" vertical="center"/>
      <protection locked="0"/>
    </xf>
    <xf numFmtId="164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6" fillId="5" borderId="9" xfId="0" applyNumberFormat="1" applyFont="1" applyFill="1" applyBorder="1" applyAlignment="1" applyProtection="1">
      <alignment horizontal="right" vertical="center"/>
      <protection hidden="1"/>
    </xf>
    <xf numFmtId="0" fontId="7" fillId="0" borderId="42" xfId="0" applyFont="1" applyFill="1" applyBorder="1" applyAlignment="1" applyProtection="1">
      <alignment horizontal="right"/>
      <protection hidden="1"/>
    </xf>
    <xf numFmtId="0" fontId="3" fillId="0" borderId="42" xfId="0" applyFont="1" applyFill="1" applyBorder="1" applyAlignment="1" applyProtection="1">
      <alignment horizontal="left" wrapText="1"/>
      <protection locked="0"/>
    </xf>
    <xf numFmtId="164" fontId="7" fillId="0" borderId="42" xfId="0" applyNumberFormat="1" applyFont="1" applyFill="1" applyBorder="1" applyAlignment="1" applyProtection="1">
      <alignment horizontal="right" wrapText="1" indent="1"/>
      <protection locked="0"/>
    </xf>
    <xf numFmtId="0" fontId="7" fillId="0" borderId="42" xfId="0" applyFont="1" applyFill="1" applyBorder="1" applyAlignment="1" applyProtection="1">
      <alignment horizontal="right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Alignment="1" applyProtection="1">
      <alignment horizontal="left" vertical="top" wrapText="1"/>
      <protection hidden="1"/>
    </xf>
    <xf numFmtId="0" fontId="28" fillId="0" borderId="0" xfId="0" applyFont="1" applyAlignment="1" applyProtection="1">
      <alignment horizontal="left" vertical="top" wrapText="1"/>
      <protection hidden="1"/>
    </xf>
    <xf numFmtId="0" fontId="15" fillId="4" borderId="19" xfId="1" applyFill="1" applyBorder="1" applyAlignment="1" applyProtection="1">
      <alignment horizontal="center" vertical="center" wrapText="1"/>
      <protection hidden="1"/>
    </xf>
    <xf numFmtId="0" fontId="15" fillId="4" borderId="23" xfId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 applyProtection="1">
      <alignment horizontal="left" vertical="center"/>
      <protection hidden="1"/>
    </xf>
    <xf numFmtId="0" fontId="19" fillId="4" borderId="2" xfId="0" applyFont="1" applyFill="1" applyBorder="1" applyAlignment="1" applyProtection="1">
      <alignment horizontal="left" vertical="center"/>
      <protection hidden="1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14" fontId="22" fillId="0" borderId="2" xfId="0" applyNumberFormat="1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9" fillId="4" borderId="3" xfId="0" applyFont="1" applyFill="1" applyBorder="1" applyAlignment="1" applyProtection="1">
      <alignment horizontal="left" vertical="center"/>
      <protection hidden="1"/>
    </xf>
    <xf numFmtId="0" fontId="41" fillId="3" borderId="8" xfId="0" applyFont="1" applyFill="1" applyBorder="1" applyAlignment="1" applyProtection="1">
      <alignment horizontal="left" vertical="center"/>
      <protection locked="0"/>
    </xf>
    <xf numFmtId="0" fontId="41" fillId="3" borderId="3" xfId="0" applyFont="1" applyFill="1" applyBorder="1" applyAlignment="1" applyProtection="1">
      <alignment horizontal="left" vertical="center"/>
      <protection locked="0"/>
    </xf>
    <xf numFmtId="0" fontId="41" fillId="3" borderId="2" xfId="0" applyFont="1" applyFill="1" applyBorder="1" applyAlignment="1" applyProtection="1">
      <alignment horizontal="left" vertical="center"/>
      <protection locked="0"/>
    </xf>
    <xf numFmtId="0" fontId="41" fillId="5" borderId="9" xfId="0" applyFont="1" applyFill="1" applyBorder="1" applyAlignment="1" applyProtection="1">
      <alignment horizontal="center" vertical="center" wrapText="1"/>
      <protection hidden="1"/>
    </xf>
    <xf numFmtId="0" fontId="41" fillId="5" borderId="5" xfId="0" applyFont="1" applyFill="1" applyBorder="1" applyAlignment="1" applyProtection="1">
      <alignment horizontal="center" vertical="center" wrapText="1"/>
      <protection hidden="1"/>
    </xf>
    <xf numFmtId="0" fontId="41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13" xfId="0" applyFont="1" applyFill="1" applyBorder="1" applyAlignment="1" applyProtection="1">
      <alignment horizontal="left" vertical="center" wrapText="1"/>
      <protection hidden="1"/>
    </xf>
    <xf numFmtId="0" fontId="0" fillId="5" borderId="11" xfId="0" applyFont="1" applyFill="1" applyBorder="1" applyAlignment="1" applyProtection="1">
      <alignment horizontal="left" vertical="center" wrapText="1"/>
      <protection hidden="1"/>
    </xf>
    <xf numFmtId="0" fontId="0" fillId="5" borderId="15" xfId="0" applyFont="1" applyFill="1" applyBorder="1" applyAlignment="1" applyProtection="1">
      <alignment horizontal="left" vertical="center" wrapText="1"/>
      <protection hidden="1"/>
    </xf>
    <xf numFmtId="0" fontId="0" fillId="5" borderId="7" xfId="0" applyFont="1" applyFill="1" applyBorder="1" applyAlignment="1" applyProtection="1">
      <alignment horizontal="left" vertical="center" wrapText="1"/>
      <protection hidden="1"/>
    </xf>
    <xf numFmtId="0" fontId="0" fillId="5" borderId="14" xfId="0" applyFont="1" applyFill="1" applyBorder="1" applyAlignment="1" applyProtection="1">
      <alignment horizontal="left" vertical="center" wrapText="1"/>
      <protection hidden="1"/>
    </xf>
    <xf numFmtId="0" fontId="0" fillId="5" borderId="6" xfId="0" applyFont="1" applyFill="1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49" fontId="11" fillId="0" borderId="14" xfId="0" quotePrefix="1" applyNumberFormat="1" applyFont="1" applyBorder="1" applyAlignment="1" applyProtection="1">
      <alignment horizontal="center" vertical="center"/>
      <protection locked="0"/>
    </xf>
    <xf numFmtId="49" fontId="11" fillId="0" borderId="12" xfId="0" quotePrefix="1" applyNumberFormat="1" applyFont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hidden="1"/>
    </xf>
    <xf numFmtId="0" fontId="5" fillId="5" borderId="11" xfId="0" applyFont="1" applyFill="1" applyBorder="1" applyAlignment="1" applyProtection="1">
      <alignment horizontal="left" vertical="center" wrapText="1"/>
      <protection hidden="1"/>
    </xf>
    <xf numFmtId="0" fontId="5" fillId="5" borderId="15" xfId="0" applyFont="1" applyFill="1" applyBorder="1" applyAlignment="1" applyProtection="1">
      <alignment horizontal="left" vertical="center" wrapText="1"/>
      <protection hidden="1"/>
    </xf>
    <xf numFmtId="0" fontId="5" fillId="5" borderId="7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horizontal="left" vertical="center" wrapText="1"/>
      <protection hidden="1"/>
    </xf>
    <xf numFmtId="0" fontId="5" fillId="5" borderId="6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left" vertical="center"/>
      <protection hidden="1"/>
    </xf>
    <xf numFmtId="0" fontId="10" fillId="5" borderId="11" xfId="0" applyFont="1" applyFill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hidden="1"/>
    </xf>
    <xf numFmtId="0" fontId="5" fillId="5" borderId="5" xfId="0" applyFont="1" applyFill="1" applyBorder="1" applyAlignment="1" applyProtection="1">
      <alignment horizontal="left" vertical="center" wrapText="1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center" vertical="center"/>
      <protection hidden="1"/>
    </xf>
    <xf numFmtId="0" fontId="13" fillId="5" borderId="6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0" fontId="0" fillId="5" borderId="2" xfId="0" applyFill="1" applyBorder="1" applyAlignment="1">
      <alignment vertical="center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 wrapText="1"/>
      <protection hidden="1"/>
    </xf>
    <xf numFmtId="0" fontId="19" fillId="4" borderId="2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2" fontId="26" fillId="4" borderId="16" xfId="0" applyNumberFormat="1" applyFont="1" applyFill="1" applyBorder="1" applyAlignment="1" applyProtection="1">
      <alignment horizontal="center" vertical="center"/>
      <protection hidden="1"/>
    </xf>
    <xf numFmtId="2" fontId="26" fillId="4" borderId="17" xfId="0" applyNumberFormat="1" applyFont="1" applyFill="1" applyBorder="1" applyAlignment="1" applyProtection="1">
      <alignment horizontal="center" vertical="center"/>
      <protection hidden="1"/>
    </xf>
    <xf numFmtId="2" fontId="26" fillId="4" borderId="37" xfId="0" applyNumberFormat="1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12" xfId="0" applyFont="1" applyFill="1" applyBorder="1" applyAlignment="1" applyProtection="1">
      <alignment horizontal="center" vertical="center" wrapText="1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0" fillId="5" borderId="20" xfId="0" applyFont="1" applyFill="1" applyBorder="1" applyAlignment="1" applyProtection="1">
      <alignment horizontal="left" vertical="center" wrapText="1"/>
      <protection hidden="1"/>
    </xf>
    <xf numFmtId="0" fontId="0" fillId="5" borderId="24" xfId="0" applyFont="1" applyFill="1" applyBorder="1" applyAlignment="1" applyProtection="1">
      <alignment horizontal="left" vertical="center" wrapText="1"/>
      <protection hidden="1"/>
    </xf>
    <xf numFmtId="0" fontId="0" fillId="5" borderId="21" xfId="0" applyFont="1" applyFill="1" applyBorder="1" applyAlignment="1" applyProtection="1">
      <alignment horizontal="left" vertical="center" wrapText="1"/>
      <protection hidden="1"/>
    </xf>
    <xf numFmtId="0" fontId="0" fillId="5" borderId="40" xfId="0" applyFont="1" applyFill="1" applyBorder="1" applyAlignment="1" applyProtection="1">
      <alignment horizontal="left" vertical="center" wrapText="1"/>
      <protection hidden="1"/>
    </xf>
    <xf numFmtId="0" fontId="0" fillId="5" borderId="0" xfId="0" applyFont="1" applyFill="1" applyBorder="1" applyAlignment="1" applyProtection="1">
      <alignment horizontal="left" vertical="center" wrapText="1"/>
      <protection hidden="1"/>
    </xf>
    <xf numFmtId="0" fontId="0" fillId="5" borderId="41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164" fontId="13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19" fillId="4" borderId="13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left" vertical="center" wrapText="1"/>
      <protection hidden="1"/>
    </xf>
    <xf numFmtId="0" fontId="0" fillId="5" borderId="2" xfId="0" applyFont="1" applyFill="1" applyBorder="1" applyAlignment="1" applyProtection="1">
      <alignment horizontal="left" vertical="center" wrapText="1"/>
      <protection hidden="1"/>
    </xf>
    <xf numFmtId="0" fontId="37" fillId="5" borderId="13" xfId="0" applyFont="1" applyFill="1" applyBorder="1" applyAlignment="1" applyProtection="1">
      <alignment horizontal="left" vertical="center" wrapText="1"/>
      <protection hidden="1"/>
    </xf>
    <xf numFmtId="0" fontId="37" fillId="5" borderId="10" xfId="0" applyFont="1" applyFill="1" applyBorder="1" applyAlignment="1" applyProtection="1">
      <alignment horizontal="left" vertical="center" wrapText="1"/>
      <protection hidden="1"/>
    </xf>
    <xf numFmtId="0" fontId="37" fillId="5" borderId="11" xfId="0" applyFont="1" applyFill="1" applyBorder="1" applyAlignment="1" applyProtection="1">
      <alignment horizontal="left" vertical="center" wrapText="1"/>
      <protection hidden="1"/>
    </xf>
    <xf numFmtId="0" fontId="37" fillId="5" borderId="15" xfId="0" applyFont="1" applyFill="1" applyBorder="1" applyAlignment="1" applyProtection="1">
      <alignment horizontal="left" vertical="center" wrapText="1"/>
      <protection hidden="1"/>
    </xf>
    <xf numFmtId="0" fontId="37" fillId="5" borderId="0" xfId="0" applyFont="1" applyFill="1" applyBorder="1" applyAlignment="1" applyProtection="1">
      <alignment horizontal="left" vertical="center" wrapText="1"/>
      <protection hidden="1"/>
    </xf>
    <xf numFmtId="0" fontId="37" fillId="5" borderId="7" xfId="0" applyFont="1" applyFill="1" applyBorder="1" applyAlignment="1" applyProtection="1">
      <alignment horizontal="left" vertical="center" wrapText="1"/>
      <protection hidden="1"/>
    </xf>
    <xf numFmtId="0" fontId="9" fillId="5" borderId="13" xfId="0" applyFont="1" applyFill="1" applyBorder="1" applyAlignment="1" applyProtection="1">
      <alignment horizontal="left" vertical="center"/>
      <protection hidden="1"/>
    </xf>
    <xf numFmtId="0" fontId="9" fillId="5" borderId="11" xfId="0" applyFont="1" applyFill="1" applyBorder="1" applyAlignment="1" applyProtection="1">
      <alignment horizontal="left" vertical="center"/>
      <protection hidden="1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/>
      <protection hidden="1"/>
    </xf>
    <xf numFmtId="0" fontId="13" fillId="5" borderId="6" xfId="0" applyFont="1" applyFill="1" applyBorder="1" applyAlignment="1" applyProtection="1">
      <alignment horizontal="left" vertical="center" wrapText="1"/>
      <protection hidden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5" borderId="8" xfId="0" applyFont="1" applyFill="1" applyBorder="1" applyAlignment="1" applyProtection="1">
      <alignment horizontal="left" vertical="center"/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19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0" applyNumberFormat="1" applyFont="1" applyFill="1" applyBorder="1" applyAlignment="1" applyProtection="1">
      <alignment horizontal="left" vertical="center"/>
      <protection locked="0"/>
    </xf>
    <xf numFmtId="164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6" fillId="5" borderId="29" xfId="0" applyNumberFormat="1" applyFont="1" applyFill="1" applyBorder="1" applyAlignment="1" applyProtection="1">
      <alignment horizontal="left" vertical="center"/>
      <protection hidden="1"/>
    </xf>
    <xf numFmtId="164" fontId="16" fillId="5" borderId="30" xfId="0" applyNumberFormat="1" applyFont="1" applyFill="1" applyBorder="1" applyAlignment="1" applyProtection="1">
      <alignment horizontal="left" vertical="center"/>
      <protection hidden="1"/>
    </xf>
    <xf numFmtId="164" fontId="9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3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2" xfId="0" applyNumberFormat="1" applyFont="1" applyFill="1" applyBorder="1" applyAlignment="1" applyProtection="1">
      <alignment horizontal="left" vertical="center" wrapText="1"/>
      <protection hidden="1"/>
    </xf>
    <xf numFmtId="164" fontId="9" fillId="0" borderId="9" xfId="0" applyNumberFormat="1" applyFont="1" applyBorder="1" applyAlignment="1" applyProtection="1">
      <alignment horizontal="right" vertical="center" wrapText="1" indent="1"/>
      <protection locked="0"/>
    </xf>
    <xf numFmtId="164" fontId="9" fillId="0" borderId="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8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9" fillId="5" borderId="8" xfId="0" applyNumberFormat="1" applyFont="1" applyFill="1" applyBorder="1" applyAlignment="1" applyProtection="1">
      <alignment horizontal="right" vertical="center" indent="1"/>
      <protection hidden="1"/>
    </xf>
    <xf numFmtId="164" fontId="9" fillId="5" borderId="2" xfId="0" applyNumberFormat="1" applyFont="1" applyFill="1" applyBorder="1" applyAlignment="1" applyProtection="1">
      <alignment horizontal="right" vertical="center" indent="1"/>
      <protection hidden="1"/>
    </xf>
    <xf numFmtId="164" fontId="2" fillId="0" borderId="43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34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5" borderId="8" xfId="0" applyFont="1" applyFill="1" applyBorder="1" applyAlignment="1" applyProtection="1">
      <alignment horizontal="left" vertical="center"/>
      <protection hidden="1"/>
    </xf>
    <xf numFmtId="0" fontId="45" fillId="5" borderId="3" xfId="0" applyFont="1" applyFill="1" applyBorder="1" applyAlignment="1" applyProtection="1">
      <alignment horizontal="left" vertical="center"/>
      <protection hidden="1"/>
    </xf>
    <xf numFmtId="0" fontId="45" fillId="5" borderId="2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 wrapText="1"/>
      <protection hidden="1"/>
    </xf>
    <xf numFmtId="0" fontId="9" fillId="5" borderId="2" xfId="0" applyFont="1" applyFill="1" applyBorder="1" applyAlignment="1" applyProtection="1">
      <alignment horizontal="left" vertical="center" wrapText="1"/>
      <protection hidden="1"/>
    </xf>
    <xf numFmtId="0" fontId="19" fillId="4" borderId="3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0" fontId="42" fillId="5" borderId="8" xfId="0" applyFont="1" applyFill="1" applyBorder="1" applyAlignment="1" applyProtection="1">
      <alignment horizontal="left" vertical="center" wrapText="1"/>
      <protection hidden="1"/>
    </xf>
    <xf numFmtId="0" fontId="42" fillId="5" borderId="2" xfId="0" applyFont="1" applyFill="1" applyBorder="1" applyAlignment="1" applyProtection="1">
      <alignment horizontal="left" vertical="center" wrapText="1"/>
      <protection hidden="1"/>
    </xf>
    <xf numFmtId="0" fontId="0" fillId="0" borderId="32" xfId="0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2" fontId="46" fillId="4" borderId="8" xfId="0" applyNumberFormat="1" applyFont="1" applyFill="1" applyBorder="1" applyAlignment="1" applyProtection="1">
      <alignment horizontal="center" vertical="center"/>
      <protection hidden="1"/>
    </xf>
    <xf numFmtId="2" fontId="46" fillId="4" borderId="2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left" vertical="center" wrapText="1"/>
      <protection hidden="1"/>
    </xf>
    <xf numFmtId="0" fontId="0" fillId="0" borderId="32" xfId="0" applyBorder="1" applyAlignment="1">
      <alignment horizontal="left" vertical="center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left" vertical="center"/>
    </xf>
    <xf numFmtId="0" fontId="9" fillId="5" borderId="13" xfId="0" applyFont="1" applyFill="1" applyBorder="1" applyAlignment="1" applyProtection="1">
      <alignment horizontal="left"/>
      <protection hidden="1"/>
    </xf>
    <xf numFmtId="0" fontId="9" fillId="5" borderId="11" xfId="0" applyFont="1" applyFill="1" applyBorder="1" applyAlignment="1" applyProtection="1">
      <alignment horizontal="left"/>
      <protection hidden="1"/>
    </xf>
    <xf numFmtId="164" fontId="13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6" xfId="0" applyNumberFormat="1" applyFont="1" applyFill="1" applyBorder="1" applyAlignment="1" applyProtection="1">
      <alignment horizontal="right" vertical="center" indent="1"/>
      <protection locked="0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0" fontId="9" fillId="5" borderId="6" xfId="0" applyFont="1" applyFill="1" applyBorder="1" applyAlignment="1" applyProtection="1">
      <alignment horizontal="center" vertical="center"/>
      <protection hidden="1"/>
    </xf>
    <xf numFmtId="0" fontId="13" fillId="5" borderId="8" xfId="0" applyFont="1" applyFill="1" applyBorder="1" applyAlignment="1" applyProtection="1">
      <alignment horizontal="left" vertical="center" wrapText="1"/>
      <protection hidden="1"/>
    </xf>
    <xf numFmtId="0" fontId="13" fillId="5" borderId="2" xfId="0" applyFont="1" applyFill="1" applyBorder="1" applyAlignment="1" applyProtection="1">
      <alignment horizontal="left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164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FF"/>
      <color rgb="FFC8C9C7"/>
      <color rgb="FFA50050"/>
      <color rgb="FFCC0066"/>
      <color rgb="FFFF5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99</xdr:row>
          <xdr:rowOff>19050</xdr:rowOff>
        </xdr:from>
        <xdr:to>
          <xdr:col>1</xdr:col>
          <xdr:colOff>847725</xdr:colOff>
          <xdr:row>101</xdr:row>
          <xdr:rowOff>171450</xdr:rowOff>
        </xdr:to>
        <xdr:sp macro="" textlink="">
          <xdr:nvSpPr>
            <xdr:cNvPr id="4169" name="CheckBox1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99</xdr:row>
          <xdr:rowOff>38100</xdr:rowOff>
        </xdr:from>
        <xdr:to>
          <xdr:col>2</xdr:col>
          <xdr:colOff>790575</xdr:colOff>
          <xdr:row>101</xdr:row>
          <xdr:rowOff>180975</xdr:rowOff>
        </xdr:to>
        <xdr:sp macro="" textlink="">
          <xdr:nvSpPr>
            <xdr:cNvPr id="4170" name="CheckBox2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613833</xdr:colOff>
      <xdr:row>102</xdr:row>
      <xdr:rowOff>0</xdr:rowOff>
    </xdr:from>
    <xdr:ext cx="3600450" cy="298800"/>
    <xdr:sp macro="" textlink="">
      <xdr:nvSpPr>
        <xdr:cNvPr id="4" name="Rechteck 3"/>
        <xdr:cNvSpPr>
          <a:spLocks/>
        </xdr:cNvSpPr>
      </xdr:nvSpPr>
      <xdr:spPr>
        <a:xfrm>
          <a:off x="10879666" y="24352250"/>
          <a:ext cx="3600450" cy="298800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de-DE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Bitte ausdrucken und hier unterschreiben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eidelberg.de/zuwendungen" TargetMode="External"/><Relationship Id="rId1" Type="http://schemas.openxmlformats.org/officeDocument/2006/relationships/hyperlink" Target="http://www.heidelberg.de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ColWidth="11" defaultRowHeight="14.25" x14ac:dyDescent="0.2"/>
  <cols>
    <col min="1" max="16384" width="11" style="42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  <pageSetUpPr fitToPage="1"/>
  </sheetPr>
  <dimension ref="A1:Q23"/>
  <sheetViews>
    <sheetView showGridLines="0" zoomScale="90" zoomScaleNormal="90" workbookViewId="0"/>
  </sheetViews>
  <sheetFormatPr baseColWidth="10" defaultColWidth="11" defaultRowHeight="20.25" x14ac:dyDescent="0.3"/>
  <cols>
    <col min="1" max="1" width="4.375" style="66" customWidth="1"/>
    <col min="2" max="2" width="5.25" style="66" customWidth="1"/>
    <col min="3" max="3" width="6.375" style="66" customWidth="1"/>
    <col min="4" max="4" width="16.5" style="66" customWidth="1"/>
    <col min="5" max="16384" width="11" style="66"/>
  </cols>
  <sheetData>
    <row r="1" spans="1:17" s="86" customFormat="1" x14ac:dyDescent="0.3">
      <c r="A1" s="85"/>
      <c r="B1" s="85" t="s">
        <v>169</v>
      </c>
    </row>
    <row r="2" spans="1:17" ht="8.25" customHeight="1" x14ac:dyDescent="0.3"/>
    <row r="3" spans="1:17" x14ac:dyDescent="0.3">
      <c r="B3" s="66" t="s">
        <v>46</v>
      </c>
      <c r="C3" s="66" t="s">
        <v>43</v>
      </c>
    </row>
    <row r="4" spans="1:17" ht="9.75" customHeight="1" x14ac:dyDescent="0.3"/>
    <row r="5" spans="1:17" x14ac:dyDescent="0.3">
      <c r="C5" s="66" t="s">
        <v>41</v>
      </c>
      <c r="D5" s="46" t="s">
        <v>44</v>
      </c>
      <c r="E5" s="67" t="s">
        <v>131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7.5" customHeight="1" x14ac:dyDescent="0.3">
      <c r="D6" s="43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20.25" customHeight="1" x14ac:dyDescent="0.3">
      <c r="C7" s="68" t="s">
        <v>42</v>
      </c>
      <c r="D7" s="57" t="s">
        <v>45</v>
      </c>
      <c r="E7" s="69" t="s">
        <v>145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7.5" customHeight="1" x14ac:dyDescent="0.3">
      <c r="D8" s="43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65.45" customHeight="1" x14ac:dyDescent="0.2">
      <c r="B9" s="68" t="s">
        <v>46</v>
      </c>
      <c r="C9" s="154" t="s">
        <v>180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s="68" customFormat="1" ht="10.5" customHeight="1" x14ac:dyDescent="0.2"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68" customFormat="1" ht="65.45" customHeight="1" x14ac:dyDescent="0.2">
      <c r="B11" s="68" t="s">
        <v>46</v>
      </c>
      <c r="C11" s="154" t="s">
        <v>187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s="68" customFormat="1" ht="10.5" customHeight="1" x14ac:dyDescent="0.2"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68" customFormat="1" ht="20.25" customHeight="1" x14ac:dyDescent="0.2">
      <c r="B13" s="68" t="s">
        <v>46</v>
      </c>
      <c r="C13" s="155" t="s">
        <v>182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68" customFormat="1" ht="21" customHeight="1" x14ac:dyDescent="0.2"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68" customFormat="1" ht="10.5" customHeight="1" x14ac:dyDescent="0.2"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68" customFormat="1" ht="20.25" customHeight="1" x14ac:dyDescent="0.2">
      <c r="B16" s="68" t="s">
        <v>46</v>
      </c>
      <c r="C16" s="155" t="s">
        <v>184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2:17" s="68" customFormat="1" x14ac:dyDescent="0.2"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2:17" s="68" customFormat="1" x14ac:dyDescent="0.2"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2:17" s="68" customFormat="1" ht="24.6" customHeight="1" x14ac:dyDescent="0.2"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2:17" s="68" customFormat="1" ht="10.5" customHeight="1" x14ac:dyDescent="0.2"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s="68" customFormat="1" x14ac:dyDescent="0.2">
      <c r="B21" s="68" t="s">
        <v>46</v>
      </c>
      <c r="C21" s="68" t="s">
        <v>181</v>
      </c>
    </row>
    <row r="22" spans="2:17" s="68" customFormat="1" ht="10.5" customHeight="1" x14ac:dyDescent="0.2"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3">
      <c r="B23" s="68" t="s">
        <v>46</v>
      </c>
      <c r="C23" s="68" t="s">
        <v>183</v>
      </c>
    </row>
  </sheetData>
  <sheetProtection algorithmName="SHA-512" hashValue="inc4KiWOg41tfzAZMQKTxmKkfz5DSTRdodEm6utffoHCDbBId1cdZW67ED6XMhjL1/2rZBvRi7Nsb20MX6B8Cw==" saltValue="oW5iaITHX4t2RHWPsNsI/A==" spinCount="100000" sheet="1" objects="1" scenarios="1"/>
  <mergeCells count="4">
    <mergeCell ref="C11:Q11"/>
    <mergeCell ref="C13:Q14"/>
    <mergeCell ref="C16:Q19"/>
    <mergeCell ref="C9:Q9"/>
  </mergeCells>
  <hyperlinks>
    <hyperlink ref="D5" location="Deckblatt!A1" display="Deckblatt!"/>
    <hyperlink ref="D7" location="Erfassung!A1" display="Erfassung!"/>
  </hyperlinks>
  <pageMargins left="0.70866141732283472" right="0.70866141732283472" top="0.98425196850393704" bottom="0.43307086614173229" header="0.15748031496062992" footer="0.15748031496062992"/>
  <pageSetup paperSize="9"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</sheetPr>
  <dimension ref="A1:F37"/>
  <sheetViews>
    <sheetView workbookViewId="0">
      <selection activeCell="A39" sqref="A39"/>
    </sheetView>
  </sheetViews>
  <sheetFormatPr baseColWidth="10" defaultColWidth="11" defaultRowHeight="14.25" x14ac:dyDescent="0.2"/>
  <cols>
    <col min="1" max="1" width="49" style="62" bestFit="1" customWidth="1"/>
    <col min="2" max="4" width="11" style="62"/>
    <col min="5" max="5" width="13.125" style="62" bestFit="1" customWidth="1"/>
    <col min="6" max="16384" width="11" style="62"/>
  </cols>
  <sheetData>
    <row r="1" spans="1:6" ht="15" x14ac:dyDescent="0.25">
      <c r="A1" s="61" t="s">
        <v>132</v>
      </c>
      <c r="E1" s="61" t="s">
        <v>146</v>
      </c>
    </row>
    <row r="2" spans="1:6" ht="15" x14ac:dyDescent="0.25">
      <c r="A2" s="61"/>
      <c r="E2" s="63" t="s">
        <v>147</v>
      </c>
      <c r="F2" s="63" t="s">
        <v>148</v>
      </c>
    </row>
    <row r="3" spans="1:6" x14ac:dyDescent="0.2">
      <c r="A3" s="62" t="s">
        <v>76</v>
      </c>
      <c r="E3" s="62" t="s">
        <v>34</v>
      </c>
      <c r="F3" s="62" t="s">
        <v>34</v>
      </c>
    </row>
    <row r="4" spans="1:6" x14ac:dyDescent="0.2">
      <c r="A4" s="62" t="s">
        <v>77</v>
      </c>
      <c r="E4" s="62" t="s">
        <v>149</v>
      </c>
      <c r="F4" s="64" t="s">
        <v>162</v>
      </c>
    </row>
    <row r="5" spans="1:6" x14ac:dyDescent="0.2">
      <c r="A5" s="62" t="s">
        <v>78</v>
      </c>
      <c r="E5" s="62" t="s">
        <v>150</v>
      </c>
      <c r="F5" s="62">
        <v>1991</v>
      </c>
    </row>
    <row r="6" spans="1:6" x14ac:dyDescent="0.2">
      <c r="A6" s="62" t="s">
        <v>79</v>
      </c>
      <c r="E6" s="62" t="s">
        <v>151</v>
      </c>
      <c r="F6" s="62">
        <v>1992</v>
      </c>
    </row>
    <row r="7" spans="1:6" x14ac:dyDescent="0.2">
      <c r="A7" s="62" t="s">
        <v>80</v>
      </c>
      <c r="E7" s="62" t="s">
        <v>152</v>
      </c>
      <c r="F7" s="62">
        <v>1993</v>
      </c>
    </row>
    <row r="8" spans="1:6" x14ac:dyDescent="0.2">
      <c r="A8" s="62" t="s">
        <v>81</v>
      </c>
      <c r="E8" s="62" t="s">
        <v>153</v>
      </c>
      <c r="F8" s="62">
        <v>1994</v>
      </c>
    </row>
    <row r="9" spans="1:6" x14ac:dyDescent="0.2">
      <c r="A9" s="62" t="s">
        <v>82</v>
      </c>
      <c r="E9" s="62" t="s">
        <v>154</v>
      </c>
      <c r="F9" s="62">
        <v>1995</v>
      </c>
    </row>
    <row r="10" spans="1:6" x14ac:dyDescent="0.2">
      <c r="A10" s="62" t="s">
        <v>83</v>
      </c>
      <c r="E10" s="62" t="s">
        <v>155</v>
      </c>
      <c r="F10" s="62">
        <v>1996</v>
      </c>
    </row>
    <row r="11" spans="1:6" x14ac:dyDescent="0.2">
      <c r="A11" s="62" t="s">
        <v>84</v>
      </c>
      <c r="E11" s="62" t="s">
        <v>156</v>
      </c>
      <c r="F11" s="62">
        <v>1997</v>
      </c>
    </row>
    <row r="12" spans="1:6" x14ac:dyDescent="0.2">
      <c r="A12" s="62" t="s">
        <v>85</v>
      </c>
      <c r="E12" s="62" t="s">
        <v>157</v>
      </c>
      <c r="F12" s="62">
        <v>1998</v>
      </c>
    </row>
    <row r="13" spans="1:6" x14ac:dyDescent="0.2">
      <c r="A13" s="62" t="s">
        <v>86</v>
      </c>
      <c r="E13" s="62" t="s">
        <v>158</v>
      </c>
      <c r="F13" s="62">
        <v>1999</v>
      </c>
    </row>
    <row r="14" spans="1:6" x14ac:dyDescent="0.2">
      <c r="A14" s="62" t="s">
        <v>87</v>
      </c>
      <c r="E14" s="62" t="s">
        <v>159</v>
      </c>
      <c r="F14" s="62">
        <v>2000</v>
      </c>
    </row>
    <row r="15" spans="1:6" x14ac:dyDescent="0.2">
      <c r="A15" s="62" t="s">
        <v>88</v>
      </c>
      <c r="E15" s="62" t="s">
        <v>160</v>
      </c>
      <c r="F15" s="62">
        <v>2001</v>
      </c>
    </row>
    <row r="16" spans="1:6" x14ac:dyDescent="0.2">
      <c r="A16" s="62" t="s">
        <v>89</v>
      </c>
      <c r="F16" s="62">
        <v>2002</v>
      </c>
    </row>
    <row r="17" spans="1:6" x14ac:dyDescent="0.2">
      <c r="A17" s="62" t="s">
        <v>90</v>
      </c>
      <c r="F17" s="62">
        <v>2003</v>
      </c>
    </row>
    <row r="18" spans="1:6" x14ac:dyDescent="0.2">
      <c r="A18" s="62" t="s">
        <v>91</v>
      </c>
      <c r="F18" s="62">
        <v>2004</v>
      </c>
    </row>
    <row r="19" spans="1:6" x14ac:dyDescent="0.2">
      <c r="A19" s="62" t="s">
        <v>92</v>
      </c>
      <c r="F19" s="62">
        <v>2005</v>
      </c>
    </row>
    <row r="20" spans="1:6" x14ac:dyDescent="0.2">
      <c r="A20" s="62" t="s">
        <v>93</v>
      </c>
      <c r="F20" s="62">
        <v>2006</v>
      </c>
    </row>
    <row r="21" spans="1:6" x14ac:dyDescent="0.2">
      <c r="A21" s="62" t="s">
        <v>94</v>
      </c>
      <c r="F21" s="62">
        <v>2007</v>
      </c>
    </row>
    <row r="22" spans="1:6" x14ac:dyDescent="0.2">
      <c r="A22" s="62" t="s">
        <v>95</v>
      </c>
      <c r="F22" s="62">
        <v>2008</v>
      </c>
    </row>
    <row r="23" spans="1:6" x14ac:dyDescent="0.2">
      <c r="A23" s="62" t="s">
        <v>96</v>
      </c>
      <c r="F23" s="62">
        <v>2009</v>
      </c>
    </row>
    <row r="24" spans="1:6" x14ac:dyDescent="0.2">
      <c r="A24" s="62" t="s">
        <v>97</v>
      </c>
      <c r="F24" s="62">
        <v>2010</v>
      </c>
    </row>
    <row r="25" spans="1:6" x14ac:dyDescent="0.2">
      <c r="A25" s="62" t="s">
        <v>98</v>
      </c>
      <c r="F25" s="62">
        <v>2011</v>
      </c>
    </row>
    <row r="26" spans="1:6" x14ac:dyDescent="0.2">
      <c r="A26" s="62" t="s">
        <v>99</v>
      </c>
      <c r="F26" s="62">
        <v>2012</v>
      </c>
    </row>
    <row r="27" spans="1:6" x14ac:dyDescent="0.2">
      <c r="A27" s="62" t="s">
        <v>100</v>
      </c>
      <c r="F27" s="62">
        <v>2013</v>
      </c>
    </row>
    <row r="28" spans="1:6" x14ac:dyDescent="0.2">
      <c r="A28" s="62" t="s">
        <v>101</v>
      </c>
      <c r="F28" s="62">
        <v>2014</v>
      </c>
    </row>
    <row r="29" spans="1:6" x14ac:dyDescent="0.2">
      <c r="A29" s="62" t="s">
        <v>102</v>
      </c>
      <c r="F29" s="62">
        <v>2015</v>
      </c>
    </row>
    <row r="30" spans="1:6" x14ac:dyDescent="0.2">
      <c r="A30" s="62" t="s">
        <v>103</v>
      </c>
      <c r="F30" s="62">
        <v>2016</v>
      </c>
    </row>
    <row r="31" spans="1:6" x14ac:dyDescent="0.2">
      <c r="A31" s="62" t="s">
        <v>104</v>
      </c>
    </row>
    <row r="32" spans="1:6" x14ac:dyDescent="0.2">
      <c r="A32" s="65" t="s">
        <v>133</v>
      </c>
    </row>
    <row r="33" spans="1:1" x14ac:dyDescent="0.2">
      <c r="A33" s="62" t="s">
        <v>129</v>
      </c>
    </row>
    <row r="34" spans="1:1" x14ac:dyDescent="0.2">
      <c r="A34" s="62" t="s">
        <v>105</v>
      </c>
    </row>
    <row r="35" spans="1:1" x14ac:dyDescent="0.2">
      <c r="A35" s="62" t="s">
        <v>106</v>
      </c>
    </row>
    <row r="36" spans="1:1" x14ac:dyDescent="0.2">
      <c r="A36" s="62" t="s">
        <v>107</v>
      </c>
    </row>
    <row r="37" spans="1:1" x14ac:dyDescent="0.2">
      <c r="A37" s="62" t="s">
        <v>75</v>
      </c>
    </row>
  </sheetData>
  <sheetProtection password="CF75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M85"/>
  <sheetViews>
    <sheetView zoomScaleNormal="100" workbookViewId="0">
      <selection sqref="A1:K2"/>
    </sheetView>
  </sheetViews>
  <sheetFormatPr baseColWidth="10" defaultColWidth="11" defaultRowHeight="18.75" x14ac:dyDescent="0.3"/>
  <cols>
    <col min="1" max="1" width="3.25" style="6" customWidth="1"/>
    <col min="2" max="2" width="20.25" style="6" customWidth="1"/>
    <col min="3" max="3" width="8" style="6" customWidth="1"/>
    <col min="4" max="4" width="7.75" style="6" customWidth="1"/>
    <col min="5" max="5" width="17.125" style="6" customWidth="1"/>
    <col min="6" max="6" width="4.5" style="6" customWidth="1"/>
    <col min="7" max="7" width="7.875" style="6" customWidth="1"/>
    <col min="8" max="8" width="16" style="6" customWidth="1"/>
    <col min="9" max="9" width="6.25" style="6" customWidth="1"/>
    <col min="10" max="10" width="15.625" style="6" customWidth="1"/>
    <col min="11" max="11" width="19.5" style="6" customWidth="1"/>
    <col min="12" max="12" width="11" style="6"/>
    <col min="13" max="13" width="23" style="94" bestFit="1" customWidth="1"/>
    <col min="14" max="16384" width="11" style="6"/>
  </cols>
  <sheetData>
    <row r="1" spans="1:13" ht="30" customHeight="1" x14ac:dyDescent="0.3">
      <c r="A1" s="258" t="s">
        <v>170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3" ht="42" customHeight="1" x14ac:dyDescent="0.3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3"/>
    </row>
    <row r="3" spans="1:13" ht="42" customHeight="1" x14ac:dyDescent="0.3">
      <c r="A3" s="144" t="s">
        <v>5</v>
      </c>
      <c r="B3" s="87"/>
      <c r="C3" s="87"/>
      <c r="D3" s="87"/>
      <c r="E3" s="87"/>
      <c r="F3" s="88"/>
      <c r="G3" s="88"/>
      <c r="H3" s="89" t="s">
        <v>31</v>
      </c>
      <c r="I3" s="156" t="s">
        <v>30</v>
      </c>
      <c r="J3" s="156"/>
      <c r="K3" s="157"/>
    </row>
    <row r="4" spans="1:13" s="19" customFormat="1" ht="60" customHeight="1" x14ac:dyDescent="0.2">
      <c r="A4" s="26" t="str">
        <f>"Abs.:"&amp; +C19</f>
        <v>Abs.:</v>
      </c>
      <c r="B4" s="22"/>
      <c r="M4" s="95"/>
    </row>
    <row r="5" spans="1:13" s="8" customFormat="1" ht="39.75" customHeight="1" x14ac:dyDescent="0.4">
      <c r="A5" s="20" t="s">
        <v>2</v>
      </c>
      <c r="M5" s="94"/>
    </row>
    <row r="6" spans="1:13" s="8" customFormat="1" x14ac:dyDescent="0.3">
      <c r="A6" s="164" t="str">
        <f>+IF(G12="","",G12)</f>
        <v/>
      </c>
      <c r="B6" s="164"/>
      <c r="C6" s="164"/>
      <c r="D6" s="164"/>
      <c r="E6" s="164"/>
      <c r="M6" s="94"/>
    </row>
    <row r="7" spans="1:13" s="8" customFormat="1" ht="23.25" x14ac:dyDescent="0.35">
      <c r="A7" s="21" t="s">
        <v>3</v>
      </c>
      <c r="M7" s="94"/>
    </row>
    <row r="8" spans="1:13" s="8" customFormat="1" ht="39.75" customHeight="1" x14ac:dyDescent="0.4">
      <c r="A8" s="20" t="s">
        <v>4</v>
      </c>
      <c r="M8" s="94"/>
    </row>
    <row r="9" spans="1:13" ht="38.1" customHeight="1" x14ac:dyDescent="0.3">
      <c r="A9" s="23"/>
    </row>
    <row r="10" spans="1:13" ht="38.1" customHeight="1" x14ac:dyDescent="0.3">
      <c r="A10" s="23"/>
    </row>
    <row r="11" spans="1:13" ht="38.1" customHeight="1" thickBot="1" x14ac:dyDescent="0.35"/>
    <row r="12" spans="1:13" ht="30" customHeight="1" thickBot="1" x14ac:dyDescent="0.25">
      <c r="A12" s="158" t="s">
        <v>132</v>
      </c>
      <c r="B12" s="165"/>
      <c r="C12" s="165"/>
      <c r="D12" s="165"/>
      <c r="E12" s="165"/>
      <c r="F12" s="159"/>
      <c r="G12" s="166"/>
      <c r="H12" s="167"/>
      <c r="I12" s="167"/>
      <c r="J12" s="167"/>
      <c r="K12" s="168"/>
      <c r="M12" s="95" t="str">
        <f>+IF(G12="","Angaben fehlen","")</f>
        <v>Angaben fehlen</v>
      </c>
    </row>
    <row r="13" spans="1:13" ht="8.1" customHeight="1" thickBot="1" x14ac:dyDescent="0.35">
      <c r="A13" s="9"/>
      <c r="B13" s="9"/>
    </row>
    <row r="14" spans="1:13" ht="30" customHeight="1" thickBot="1" x14ac:dyDescent="0.25">
      <c r="A14" s="158" t="s">
        <v>47</v>
      </c>
      <c r="B14" s="159"/>
      <c r="C14" s="110" t="s">
        <v>168</v>
      </c>
      <c r="D14" s="160"/>
      <c r="E14" s="161"/>
      <c r="F14" s="162" t="s">
        <v>1</v>
      </c>
      <c r="G14" s="163"/>
      <c r="H14" s="160"/>
      <c r="I14" s="161"/>
      <c r="M14" s="95" t="str">
        <f>+IF(D14="","Angaben fehlen",+IF(H14="","Angaben fehlen",""))</f>
        <v>Angaben fehlen</v>
      </c>
    </row>
    <row r="15" spans="1:13" ht="8.1" customHeight="1" thickBot="1" x14ac:dyDescent="0.35">
      <c r="A15" s="9"/>
      <c r="B15" s="9"/>
    </row>
    <row r="16" spans="1:13" ht="35.1" customHeight="1" thickBot="1" x14ac:dyDescent="0.25">
      <c r="A16" s="234" t="s">
        <v>110</v>
      </c>
      <c r="B16" s="235"/>
      <c r="C16" s="236"/>
      <c r="D16" s="237"/>
      <c r="E16" s="237"/>
      <c r="F16" s="237"/>
      <c r="G16" s="237"/>
      <c r="H16" s="237"/>
      <c r="I16" s="237"/>
      <c r="J16" s="237"/>
      <c r="K16" s="238"/>
      <c r="M16" s="95" t="str">
        <f>+IF(C16="","Angaben fehlen","")</f>
        <v>Angaben fehlen</v>
      </c>
    </row>
    <row r="17" spans="1:13" ht="8.1" customHeight="1" thickBot="1" x14ac:dyDescent="0.35">
      <c r="A17" s="9"/>
      <c r="B17" s="9"/>
    </row>
    <row r="18" spans="1:13" ht="30" customHeight="1" thickBot="1" x14ac:dyDescent="0.35">
      <c r="A18" s="90" t="s">
        <v>0</v>
      </c>
      <c r="B18" s="91" t="s">
        <v>135</v>
      </c>
      <c r="C18" s="92"/>
      <c r="D18" s="92"/>
      <c r="E18" s="92"/>
      <c r="F18" s="92"/>
      <c r="G18" s="92"/>
      <c r="H18" s="92"/>
      <c r="I18" s="92"/>
      <c r="J18" s="92"/>
      <c r="K18" s="93"/>
    </row>
    <row r="19" spans="1:13" ht="24.95" customHeight="1" x14ac:dyDescent="0.2">
      <c r="A19" s="169">
        <v>1</v>
      </c>
      <c r="B19" s="207" t="s">
        <v>134</v>
      </c>
      <c r="C19" s="239"/>
      <c r="D19" s="240"/>
      <c r="E19" s="240"/>
      <c r="F19" s="240"/>
      <c r="G19" s="240"/>
      <c r="H19" s="240"/>
      <c r="I19" s="240"/>
      <c r="J19" s="240"/>
      <c r="K19" s="241"/>
      <c r="M19" s="95" t="str">
        <f>+IF(C19="","Angaben fehlen","")</f>
        <v>Angaben fehlen</v>
      </c>
    </row>
    <row r="20" spans="1:13" ht="24.95" customHeight="1" thickBot="1" x14ac:dyDescent="0.25">
      <c r="A20" s="171"/>
      <c r="B20" s="209"/>
      <c r="C20" s="242"/>
      <c r="D20" s="243"/>
      <c r="E20" s="243"/>
      <c r="F20" s="243"/>
      <c r="G20" s="243"/>
      <c r="H20" s="243"/>
      <c r="I20" s="243"/>
      <c r="J20" s="243"/>
      <c r="K20" s="244"/>
      <c r="M20" s="95"/>
    </row>
    <row r="21" spans="1:13" ht="24.95" customHeight="1" x14ac:dyDescent="0.2">
      <c r="A21" s="169">
        <v>2</v>
      </c>
      <c r="B21" s="207" t="s">
        <v>48</v>
      </c>
      <c r="C21" s="99" t="s">
        <v>49</v>
      </c>
      <c r="D21" s="100"/>
      <c r="E21" s="178"/>
      <c r="F21" s="179"/>
      <c r="G21" s="179"/>
      <c r="H21" s="179"/>
      <c r="I21" s="179"/>
      <c r="J21" s="179"/>
      <c r="K21" s="180"/>
      <c r="M21" s="95" t="str">
        <f>+IF(E21="","Angaben fehlen","")</f>
        <v>Angaben fehlen</v>
      </c>
    </row>
    <row r="22" spans="1:13" ht="24.95" customHeight="1" x14ac:dyDescent="0.2">
      <c r="A22" s="170"/>
      <c r="B22" s="208"/>
      <c r="C22" s="103" t="s">
        <v>50</v>
      </c>
      <c r="D22" s="104"/>
      <c r="E22" s="210"/>
      <c r="F22" s="211"/>
      <c r="G22" s="211"/>
      <c r="H22" s="211"/>
      <c r="I22" s="211"/>
      <c r="J22" s="211"/>
      <c r="K22" s="212"/>
      <c r="M22" s="95" t="str">
        <f t="shared" ref="M22:M28" si="0">+IF(E22="","Angaben fehlen","")</f>
        <v>Angaben fehlen</v>
      </c>
    </row>
    <row r="23" spans="1:13" ht="24.95" customHeight="1" thickBot="1" x14ac:dyDescent="0.25">
      <c r="A23" s="171"/>
      <c r="B23" s="209"/>
      <c r="C23" s="103" t="s">
        <v>136</v>
      </c>
      <c r="D23" s="105"/>
      <c r="E23" s="213"/>
      <c r="F23" s="214"/>
      <c r="G23" s="214"/>
      <c r="H23" s="214"/>
      <c r="I23" s="214"/>
      <c r="J23" s="214"/>
      <c r="K23" s="215"/>
      <c r="M23" s="95" t="str">
        <f t="shared" si="0"/>
        <v>Angaben fehlen</v>
      </c>
    </row>
    <row r="24" spans="1:13" ht="24.95" customHeight="1" thickBot="1" x14ac:dyDescent="0.25">
      <c r="A24" s="169">
        <v>3</v>
      </c>
      <c r="B24" s="207" t="s">
        <v>51</v>
      </c>
      <c r="C24" s="107" t="s">
        <v>52</v>
      </c>
      <c r="D24" s="47"/>
      <c r="E24" s="108" t="s">
        <v>53</v>
      </c>
      <c r="F24" s="178"/>
      <c r="G24" s="179"/>
      <c r="H24" s="179"/>
      <c r="I24" s="179"/>
      <c r="J24" s="179"/>
      <c r="K24" s="180"/>
      <c r="M24" s="95" t="str">
        <f>+IF(D24="","Angaben fehlen",+IF(F24="","Angaben fehlen",""))</f>
        <v>Angaben fehlen</v>
      </c>
    </row>
    <row r="25" spans="1:13" ht="24.95" customHeight="1" thickBot="1" x14ac:dyDescent="0.25">
      <c r="A25" s="170"/>
      <c r="B25" s="208"/>
      <c r="C25" s="222" t="s">
        <v>171</v>
      </c>
      <c r="D25" s="223"/>
      <c r="E25" s="228"/>
      <c r="F25" s="229"/>
      <c r="G25" s="229"/>
      <c r="H25" s="229"/>
      <c r="I25" s="229"/>
      <c r="J25" s="229"/>
      <c r="K25" s="230"/>
      <c r="M25" s="95" t="str">
        <f t="shared" si="0"/>
        <v>Angaben fehlen</v>
      </c>
    </row>
    <row r="26" spans="1:13" ht="24.95" customHeight="1" thickBot="1" x14ac:dyDescent="0.25">
      <c r="A26" s="171"/>
      <c r="B26" s="209"/>
      <c r="C26" s="231"/>
      <c r="D26" s="232"/>
      <c r="E26" s="232"/>
      <c r="F26" s="232"/>
      <c r="G26" s="232"/>
      <c r="H26" s="232"/>
      <c r="I26" s="232"/>
      <c r="J26" s="232"/>
      <c r="K26" s="233"/>
      <c r="M26" s="95"/>
    </row>
    <row r="27" spans="1:13" ht="27.75" customHeight="1" x14ac:dyDescent="0.2">
      <c r="A27" s="169">
        <v>4</v>
      </c>
      <c r="B27" s="98" t="s">
        <v>54</v>
      </c>
      <c r="C27" s="99" t="s">
        <v>137</v>
      </c>
      <c r="D27" s="100"/>
      <c r="E27" s="178"/>
      <c r="F27" s="179"/>
      <c r="G27" s="179"/>
      <c r="H27" s="179"/>
      <c r="I27" s="179"/>
      <c r="J27" s="179"/>
      <c r="K27" s="180"/>
      <c r="M27" s="95" t="str">
        <f t="shared" si="0"/>
        <v>Angaben fehlen</v>
      </c>
    </row>
    <row r="28" spans="1:13" ht="39.75" customHeight="1" thickBot="1" x14ac:dyDescent="0.25">
      <c r="A28" s="171"/>
      <c r="B28" s="101" t="s">
        <v>55</v>
      </c>
      <c r="C28" s="264" t="s">
        <v>56</v>
      </c>
      <c r="D28" s="265"/>
      <c r="E28" s="181"/>
      <c r="F28" s="182"/>
      <c r="G28" s="182"/>
      <c r="H28" s="182"/>
      <c r="I28" s="182"/>
      <c r="J28" s="182"/>
      <c r="K28" s="102" t="e">
        <f>E28="DE"&amp;TEXT((98-MOD((62*(1+MOD(MID(E28,5,8),97))+27*MOD(RIGHT(E28,10),97)),97)),"00")&amp;MID(E28,5,8)&amp;TEXT(RIGHT(E28,10),"0000000000")</f>
        <v>#VALUE!</v>
      </c>
      <c r="M28" s="95" t="str">
        <f t="shared" si="0"/>
        <v>Angaben fehlen</v>
      </c>
    </row>
    <row r="29" spans="1:13" ht="8.1" customHeight="1" thickBot="1" x14ac:dyDescent="0.25">
      <c r="D29" s="9"/>
      <c r="E29" s="9"/>
      <c r="M29" s="95" t="str">
        <f>+IF(C29="Bitte wählen","Angaben fehlen","")</f>
        <v/>
      </c>
    </row>
    <row r="30" spans="1:13" ht="30" customHeight="1" thickBot="1" x14ac:dyDescent="0.25">
      <c r="A30" s="90" t="s">
        <v>0</v>
      </c>
      <c r="B30" s="158" t="s">
        <v>138</v>
      </c>
      <c r="C30" s="165"/>
      <c r="D30" s="165"/>
      <c r="E30" s="165"/>
      <c r="F30" s="165"/>
      <c r="G30" s="165"/>
      <c r="H30" s="165"/>
      <c r="I30" s="165"/>
      <c r="J30" s="159"/>
      <c r="K30" s="96" t="s">
        <v>139</v>
      </c>
      <c r="M30" s="95"/>
    </row>
    <row r="31" spans="1:13" ht="24.95" customHeight="1" x14ac:dyDescent="0.2">
      <c r="A31" s="169">
        <v>5</v>
      </c>
      <c r="B31" s="183" t="s">
        <v>57</v>
      </c>
      <c r="C31" s="184"/>
      <c r="D31" s="266" t="s">
        <v>58</v>
      </c>
      <c r="E31" s="267"/>
      <c r="F31" s="268" t="s">
        <v>34</v>
      </c>
      <c r="G31" s="268"/>
      <c r="H31" s="109" t="str">
        <f>+IF(F31="sonstige","Bitte um Angabe"," ")</f>
        <v xml:space="preserve"> </v>
      </c>
      <c r="I31" s="269"/>
      <c r="J31" s="270"/>
      <c r="K31" s="48"/>
      <c r="M31" s="95" t="str">
        <f>+IF(F31="Bitte wählen","Angaben prüfen","")</f>
        <v>Angaben prüfen</v>
      </c>
    </row>
    <row r="32" spans="1:13" ht="24.95" customHeight="1" thickBot="1" x14ac:dyDescent="0.25">
      <c r="A32" s="171"/>
      <c r="B32" s="187"/>
      <c r="C32" s="188"/>
      <c r="D32" s="271"/>
      <c r="E32" s="272"/>
      <c r="F32" s="272"/>
      <c r="G32" s="272"/>
      <c r="H32" s="272"/>
      <c r="I32" s="272"/>
      <c r="J32" s="273"/>
      <c r="K32" s="49"/>
      <c r="M32" s="95" t="str">
        <f>+IF(D32="","Angaben fehlen","")</f>
        <v>Angaben fehlen</v>
      </c>
    </row>
    <row r="33" spans="1:13" ht="24.95" customHeight="1" x14ac:dyDescent="0.3">
      <c r="A33" s="169">
        <v>6</v>
      </c>
      <c r="B33" s="183" t="s">
        <v>59</v>
      </c>
      <c r="C33" s="184"/>
      <c r="D33" s="189"/>
      <c r="E33" s="190"/>
      <c r="F33" s="190"/>
      <c r="G33" s="190"/>
      <c r="H33" s="190"/>
      <c r="I33" s="190"/>
      <c r="J33" s="191"/>
      <c r="K33" s="48"/>
    </row>
    <row r="34" spans="1:13" ht="24.95" customHeight="1" thickBot="1" x14ac:dyDescent="0.35">
      <c r="A34" s="171"/>
      <c r="B34" s="187"/>
      <c r="C34" s="188"/>
      <c r="D34" s="192"/>
      <c r="E34" s="193"/>
      <c r="F34" s="193"/>
      <c r="G34" s="193"/>
      <c r="H34" s="193"/>
      <c r="I34" s="193"/>
      <c r="J34" s="194"/>
      <c r="K34" s="50"/>
    </row>
    <row r="35" spans="1:13" ht="26.25" customHeight="1" x14ac:dyDescent="0.2">
      <c r="A35" s="169">
        <v>7</v>
      </c>
      <c r="B35" s="183" t="s">
        <v>111</v>
      </c>
      <c r="C35" s="184"/>
      <c r="D35" s="189"/>
      <c r="E35" s="190"/>
      <c r="F35" s="190"/>
      <c r="G35" s="190"/>
      <c r="H35" s="190"/>
      <c r="I35" s="190"/>
      <c r="J35" s="191"/>
      <c r="K35" s="48"/>
      <c r="M35" s="95" t="str">
        <f>+IF(D35="","Angaben fehlen","")</f>
        <v>Angaben fehlen</v>
      </c>
    </row>
    <row r="36" spans="1:13" ht="26.25" customHeight="1" x14ac:dyDescent="0.3">
      <c r="A36" s="170"/>
      <c r="B36" s="185"/>
      <c r="C36" s="186"/>
      <c r="D36" s="195"/>
      <c r="E36" s="196"/>
      <c r="F36" s="196"/>
      <c r="G36" s="196"/>
      <c r="H36" s="196"/>
      <c r="I36" s="196"/>
      <c r="J36" s="197"/>
      <c r="K36" s="49"/>
    </row>
    <row r="37" spans="1:13" ht="26.25" customHeight="1" x14ac:dyDescent="0.3">
      <c r="A37" s="170"/>
      <c r="B37" s="185"/>
      <c r="C37" s="186"/>
      <c r="D37" s="195"/>
      <c r="E37" s="196"/>
      <c r="F37" s="196"/>
      <c r="G37" s="196"/>
      <c r="H37" s="196"/>
      <c r="I37" s="196"/>
      <c r="J37" s="197"/>
      <c r="K37" s="49"/>
    </row>
    <row r="38" spans="1:13" ht="26.25" customHeight="1" x14ac:dyDescent="0.3">
      <c r="A38" s="170"/>
      <c r="B38" s="185"/>
      <c r="C38" s="186"/>
      <c r="D38" s="195"/>
      <c r="E38" s="196"/>
      <c r="F38" s="196"/>
      <c r="G38" s="196"/>
      <c r="H38" s="196"/>
      <c r="I38" s="196"/>
      <c r="J38" s="197"/>
      <c r="K38" s="49"/>
    </row>
    <row r="39" spans="1:13" ht="26.25" customHeight="1" thickBot="1" x14ac:dyDescent="0.25">
      <c r="A39" s="171"/>
      <c r="B39" s="187"/>
      <c r="C39" s="188"/>
      <c r="D39" s="192"/>
      <c r="E39" s="193"/>
      <c r="F39" s="193"/>
      <c r="G39" s="193"/>
      <c r="H39" s="193"/>
      <c r="I39" s="193"/>
      <c r="J39" s="194"/>
      <c r="K39" s="50"/>
      <c r="M39" s="95"/>
    </row>
    <row r="40" spans="1:13" x14ac:dyDescent="0.3">
      <c r="A40" s="169">
        <v>8</v>
      </c>
      <c r="B40" s="172" t="s">
        <v>177</v>
      </c>
      <c r="C40" s="173"/>
      <c r="D40" s="201"/>
      <c r="E40" s="202"/>
      <c r="F40" s="203" t="s">
        <v>60</v>
      </c>
      <c r="G40" s="203"/>
      <c r="H40" s="203"/>
      <c r="I40" s="203"/>
      <c r="J40" s="204"/>
      <c r="K40" s="48"/>
    </row>
    <row r="41" spans="1:13" ht="24.95" customHeight="1" x14ac:dyDescent="0.2">
      <c r="A41" s="170"/>
      <c r="B41" s="174"/>
      <c r="C41" s="175"/>
      <c r="D41" s="205" t="s">
        <v>34</v>
      </c>
      <c r="E41" s="206"/>
      <c r="F41" s="216" t="str">
        <f>+IF(D41="ja","seit:","")</f>
        <v/>
      </c>
      <c r="G41" s="216"/>
      <c r="H41" s="217"/>
      <c r="I41" s="217"/>
      <c r="J41" s="218"/>
      <c r="K41" s="49"/>
      <c r="M41" s="95" t="str">
        <f>+IF(D41="Bitte wählen","Angaben prüfen","")</f>
        <v>Angaben prüfen</v>
      </c>
    </row>
    <row r="42" spans="1:13" ht="11.25" customHeight="1" thickBot="1" x14ac:dyDescent="0.35">
      <c r="A42" s="171"/>
      <c r="B42" s="176"/>
      <c r="C42" s="177"/>
      <c r="D42" s="219"/>
      <c r="E42" s="220"/>
      <c r="F42" s="220"/>
      <c r="G42" s="220"/>
      <c r="H42" s="220"/>
      <c r="I42" s="220"/>
      <c r="J42" s="221"/>
      <c r="K42" s="50"/>
    </row>
    <row r="43" spans="1:13" x14ac:dyDescent="0.3">
      <c r="A43" s="169">
        <v>9</v>
      </c>
      <c r="B43" s="172" t="s">
        <v>61</v>
      </c>
      <c r="C43" s="173"/>
      <c r="D43" s="201"/>
      <c r="E43" s="202"/>
      <c r="F43" s="203" t="s">
        <v>60</v>
      </c>
      <c r="G43" s="203"/>
      <c r="H43" s="203"/>
      <c r="I43" s="203"/>
      <c r="J43" s="204"/>
      <c r="K43" s="48"/>
    </row>
    <row r="44" spans="1:13" x14ac:dyDescent="0.2">
      <c r="A44" s="170"/>
      <c r="B44" s="174"/>
      <c r="C44" s="175"/>
      <c r="D44" s="205" t="s">
        <v>34</v>
      </c>
      <c r="E44" s="206"/>
      <c r="F44" s="224" t="str">
        <f>+IF(D44="ja","Bitte Nachweis beifügen - s. Anlagen","")</f>
        <v/>
      </c>
      <c r="G44" s="224"/>
      <c r="H44" s="224"/>
      <c r="I44" s="224"/>
      <c r="J44" s="225"/>
      <c r="K44" s="49"/>
      <c r="M44" s="95" t="str">
        <f>+IF(D44="Bitte wählen","Angaben prüfen","")</f>
        <v>Angaben prüfen</v>
      </c>
    </row>
    <row r="45" spans="1:13" ht="11.25" customHeight="1" thickBot="1" x14ac:dyDescent="0.35">
      <c r="A45" s="171"/>
      <c r="B45" s="176"/>
      <c r="C45" s="177"/>
      <c r="D45" s="219"/>
      <c r="E45" s="220"/>
      <c r="F45" s="226"/>
      <c r="G45" s="226"/>
      <c r="H45" s="226"/>
      <c r="I45" s="226"/>
      <c r="J45" s="227"/>
      <c r="K45" s="50"/>
    </row>
    <row r="46" spans="1:13" x14ac:dyDescent="0.3">
      <c r="A46" s="169">
        <v>10</v>
      </c>
      <c r="B46" s="172" t="s">
        <v>62</v>
      </c>
      <c r="C46" s="173"/>
      <c r="D46" s="201"/>
      <c r="E46" s="202"/>
      <c r="F46" s="203" t="s">
        <v>60</v>
      </c>
      <c r="G46" s="203"/>
      <c r="H46" s="203"/>
      <c r="I46" s="203"/>
      <c r="J46" s="204"/>
      <c r="K46" s="48"/>
    </row>
    <row r="47" spans="1:13" ht="24.95" customHeight="1" x14ac:dyDescent="0.2">
      <c r="A47" s="170"/>
      <c r="B47" s="174"/>
      <c r="C47" s="175"/>
      <c r="D47" s="205" t="s">
        <v>34</v>
      </c>
      <c r="E47" s="206"/>
      <c r="F47" s="254" t="str">
        <f>+IF(D47="ja","Bitte im Kosten- und Finanzierungsplan 
nur Netto-Beträge angeben","")</f>
        <v/>
      </c>
      <c r="G47" s="254"/>
      <c r="H47" s="254"/>
      <c r="I47" s="254"/>
      <c r="J47" s="255"/>
      <c r="K47" s="49"/>
      <c r="M47" s="95" t="str">
        <f>+IF(D47="Bitte wählen","Angaben prüfen","")</f>
        <v>Angaben prüfen</v>
      </c>
    </row>
    <row r="48" spans="1:13" ht="11.25" customHeight="1" thickBot="1" x14ac:dyDescent="0.35">
      <c r="A48" s="171"/>
      <c r="B48" s="176"/>
      <c r="C48" s="177"/>
      <c r="D48" s="219"/>
      <c r="E48" s="220"/>
      <c r="F48" s="256"/>
      <c r="G48" s="256"/>
      <c r="H48" s="256"/>
      <c r="I48" s="256"/>
      <c r="J48" s="257"/>
      <c r="K48" s="50"/>
    </row>
    <row r="49" spans="1:13" ht="8.1" customHeight="1" thickBot="1" x14ac:dyDescent="0.35">
      <c r="D49" s="9"/>
      <c r="E49" s="9"/>
    </row>
    <row r="50" spans="1:13" ht="30" customHeight="1" thickBot="1" x14ac:dyDescent="0.35">
      <c r="A50" s="90" t="s">
        <v>0</v>
      </c>
      <c r="B50" s="158" t="s">
        <v>63</v>
      </c>
      <c r="C50" s="165"/>
      <c r="D50" s="165"/>
      <c r="E50" s="165"/>
      <c r="F50" s="165"/>
      <c r="G50" s="165"/>
      <c r="H50" s="165"/>
      <c r="I50" s="165"/>
      <c r="J50" s="165"/>
      <c r="K50" s="159"/>
    </row>
    <row r="51" spans="1:13" ht="24.95" customHeight="1" x14ac:dyDescent="0.2">
      <c r="A51" s="169">
        <v>11</v>
      </c>
      <c r="B51" s="172" t="s">
        <v>112</v>
      </c>
      <c r="C51" s="173"/>
      <c r="D51" s="198"/>
      <c r="E51" s="199"/>
      <c r="F51" s="199"/>
      <c r="G51" s="199"/>
      <c r="H51" s="199"/>
      <c r="I51" s="199"/>
      <c r="J51" s="199"/>
      <c r="K51" s="200"/>
      <c r="M51" s="95" t="str">
        <f>+IF(D51="","Angaben prüfen","")</f>
        <v>Angaben prüfen</v>
      </c>
    </row>
    <row r="52" spans="1:13" ht="24.95" customHeight="1" x14ac:dyDescent="0.3">
      <c r="A52" s="170"/>
      <c r="B52" s="174"/>
      <c r="C52" s="175"/>
      <c r="D52" s="195"/>
      <c r="E52" s="196"/>
      <c r="F52" s="196"/>
      <c r="G52" s="196"/>
      <c r="H52" s="196"/>
      <c r="I52" s="196"/>
      <c r="J52" s="196"/>
      <c r="K52" s="197"/>
    </row>
    <row r="53" spans="1:13" ht="24.95" customHeight="1" x14ac:dyDescent="0.3">
      <c r="A53" s="170"/>
      <c r="B53" s="174"/>
      <c r="C53" s="175"/>
      <c r="D53" s="195"/>
      <c r="E53" s="196"/>
      <c r="F53" s="196"/>
      <c r="G53" s="196"/>
      <c r="H53" s="196"/>
      <c r="I53" s="196"/>
      <c r="J53" s="196"/>
      <c r="K53" s="197"/>
    </row>
    <row r="54" spans="1:13" ht="24.95" customHeight="1" x14ac:dyDescent="0.3">
      <c r="A54" s="170"/>
      <c r="B54" s="174"/>
      <c r="C54" s="175"/>
      <c r="D54" s="195"/>
      <c r="E54" s="196"/>
      <c r="F54" s="196"/>
      <c r="G54" s="196"/>
      <c r="H54" s="196"/>
      <c r="I54" s="196"/>
      <c r="J54" s="196"/>
      <c r="K54" s="197"/>
    </row>
    <row r="55" spans="1:13" ht="24.95" customHeight="1" x14ac:dyDescent="0.3">
      <c r="A55" s="170"/>
      <c r="B55" s="174"/>
      <c r="C55" s="175"/>
      <c r="D55" s="195"/>
      <c r="E55" s="196"/>
      <c r="F55" s="196"/>
      <c r="G55" s="196"/>
      <c r="H55" s="196"/>
      <c r="I55" s="196"/>
      <c r="J55" s="196"/>
      <c r="K55" s="197"/>
    </row>
    <row r="56" spans="1:13" ht="24.95" customHeight="1" x14ac:dyDescent="0.3">
      <c r="A56" s="170"/>
      <c r="B56" s="174"/>
      <c r="C56" s="175"/>
      <c r="D56" s="195"/>
      <c r="E56" s="196"/>
      <c r="F56" s="196"/>
      <c r="G56" s="196"/>
      <c r="H56" s="196"/>
      <c r="I56" s="196"/>
      <c r="J56" s="196"/>
      <c r="K56" s="197"/>
    </row>
    <row r="57" spans="1:13" ht="24.95" customHeight="1" x14ac:dyDescent="0.3">
      <c r="A57" s="170"/>
      <c r="B57" s="174"/>
      <c r="C57" s="175"/>
      <c r="D57" s="195"/>
      <c r="E57" s="196"/>
      <c r="F57" s="196"/>
      <c r="G57" s="196"/>
      <c r="H57" s="196"/>
      <c r="I57" s="196"/>
      <c r="J57" s="196"/>
      <c r="K57" s="197"/>
    </row>
    <row r="58" spans="1:13" ht="24.95" customHeight="1" x14ac:dyDescent="0.3">
      <c r="A58" s="170"/>
      <c r="B58" s="174"/>
      <c r="C58" s="175"/>
      <c r="D58" s="195"/>
      <c r="E58" s="196"/>
      <c r="F58" s="196"/>
      <c r="G58" s="196"/>
      <c r="H58" s="196"/>
      <c r="I58" s="196"/>
      <c r="J58" s="196"/>
      <c r="K58" s="197"/>
    </row>
    <row r="59" spans="1:13" ht="24.95" customHeight="1" x14ac:dyDescent="0.3">
      <c r="A59" s="170"/>
      <c r="B59" s="174"/>
      <c r="C59" s="175"/>
      <c r="D59" s="195"/>
      <c r="E59" s="196"/>
      <c r="F59" s="196"/>
      <c r="G59" s="196"/>
      <c r="H59" s="196"/>
      <c r="I59" s="196"/>
      <c r="J59" s="196"/>
      <c r="K59" s="197"/>
    </row>
    <row r="60" spans="1:13" ht="24.95" customHeight="1" thickBot="1" x14ac:dyDescent="0.35">
      <c r="A60" s="171"/>
      <c r="B60" s="176"/>
      <c r="C60" s="177"/>
      <c r="D60" s="192"/>
      <c r="E60" s="193"/>
      <c r="F60" s="193"/>
      <c r="G60" s="193"/>
      <c r="H60" s="193"/>
      <c r="I60" s="193"/>
      <c r="J60" s="193"/>
      <c r="K60" s="194"/>
    </row>
    <row r="61" spans="1:13" ht="8.1" customHeight="1" thickBot="1" x14ac:dyDescent="0.35">
      <c r="D61" s="9"/>
      <c r="E61" s="9"/>
    </row>
    <row r="62" spans="1:13" ht="30" customHeight="1" thickBot="1" x14ac:dyDescent="0.35">
      <c r="A62" s="90" t="s">
        <v>0</v>
      </c>
      <c r="B62" s="158" t="s">
        <v>113</v>
      </c>
      <c r="C62" s="165"/>
      <c r="D62" s="165"/>
      <c r="E62" s="165"/>
      <c r="F62" s="165"/>
      <c r="G62" s="165"/>
      <c r="H62" s="165"/>
      <c r="I62" s="165"/>
      <c r="J62" s="165"/>
      <c r="K62" s="159"/>
    </row>
    <row r="63" spans="1:13" ht="24.95" customHeight="1" x14ac:dyDescent="0.2">
      <c r="A63" s="169">
        <v>12</v>
      </c>
      <c r="B63" s="172" t="s">
        <v>114</v>
      </c>
      <c r="C63" s="173"/>
      <c r="D63" s="198"/>
      <c r="E63" s="199"/>
      <c r="F63" s="199"/>
      <c r="G63" s="199"/>
      <c r="H63" s="199"/>
      <c r="I63" s="199"/>
      <c r="J63" s="199"/>
      <c r="K63" s="200"/>
      <c r="M63" s="95" t="str">
        <f>+IF(D63="","Angaben fehlen","")</f>
        <v>Angaben fehlen</v>
      </c>
    </row>
    <row r="64" spans="1:13" ht="24.95" customHeight="1" x14ac:dyDescent="0.2">
      <c r="A64" s="170"/>
      <c r="B64" s="174"/>
      <c r="C64" s="175"/>
      <c r="D64" s="195"/>
      <c r="E64" s="196"/>
      <c r="F64" s="196"/>
      <c r="G64" s="196"/>
      <c r="H64" s="196"/>
      <c r="I64" s="196"/>
      <c r="J64" s="196"/>
      <c r="K64" s="197"/>
      <c r="M64" s="95"/>
    </row>
    <row r="65" spans="1:13" ht="24.95" customHeight="1" x14ac:dyDescent="0.2">
      <c r="A65" s="170"/>
      <c r="B65" s="174"/>
      <c r="C65" s="175"/>
      <c r="D65" s="195"/>
      <c r="E65" s="196"/>
      <c r="F65" s="196"/>
      <c r="G65" s="196"/>
      <c r="H65" s="196"/>
      <c r="I65" s="196"/>
      <c r="J65" s="196"/>
      <c r="K65" s="197"/>
      <c r="M65" s="95"/>
    </row>
    <row r="66" spans="1:13" ht="24.95" customHeight="1" x14ac:dyDescent="0.2">
      <c r="A66" s="170"/>
      <c r="B66" s="174"/>
      <c r="C66" s="175"/>
      <c r="D66" s="195"/>
      <c r="E66" s="196"/>
      <c r="F66" s="196"/>
      <c r="G66" s="196"/>
      <c r="H66" s="196"/>
      <c r="I66" s="196"/>
      <c r="J66" s="196"/>
      <c r="K66" s="197"/>
      <c r="M66" s="95"/>
    </row>
    <row r="67" spans="1:13" ht="24.95" customHeight="1" x14ac:dyDescent="0.3">
      <c r="A67" s="170"/>
      <c r="B67" s="174"/>
      <c r="C67" s="175"/>
      <c r="D67" s="195"/>
      <c r="E67" s="196"/>
      <c r="F67" s="196"/>
      <c r="G67" s="196"/>
      <c r="H67" s="196"/>
      <c r="I67" s="196"/>
      <c r="J67" s="196"/>
      <c r="K67" s="197"/>
    </row>
    <row r="68" spans="1:13" ht="24.95" customHeight="1" thickBot="1" x14ac:dyDescent="0.35">
      <c r="A68" s="171"/>
      <c r="B68" s="176"/>
      <c r="C68" s="177"/>
      <c r="D68" s="192"/>
      <c r="E68" s="193"/>
      <c r="F68" s="193"/>
      <c r="G68" s="193"/>
      <c r="H68" s="193"/>
      <c r="I68" s="193"/>
      <c r="J68" s="193"/>
      <c r="K68" s="194"/>
    </row>
    <row r="69" spans="1:13" ht="24.95" customHeight="1" x14ac:dyDescent="0.2">
      <c r="A69" s="169">
        <v>13</v>
      </c>
      <c r="B69" s="172" t="s">
        <v>115</v>
      </c>
      <c r="C69" s="173"/>
      <c r="D69" s="198"/>
      <c r="E69" s="199"/>
      <c r="F69" s="199"/>
      <c r="G69" s="199"/>
      <c r="H69" s="199"/>
      <c r="I69" s="199"/>
      <c r="J69" s="199"/>
      <c r="K69" s="200"/>
      <c r="M69" s="95" t="str">
        <f>+IF(D69="","Angaben fehlen","")</f>
        <v>Angaben fehlen</v>
      </c>
    </row>
    <row r="70" spans="1:13" ht="24.95" customHeight="1" x14ac:dyDescent="0.2">
      <c r="A70" s="170"/>
      <c r="B70" s="174"/>
      <c r="C70" s="175"/>
      <c r="D70" s="195"/>
      <c r="E70" s="196"/>
      <c r="F70" s="196"/>
      <c r="G70" s="196"/>
      <c r="H70" s="196"/>
      <c r="I70" s="196"/>
      <c r="J70" s="196"/>
      <c r="K70" s="197"/>
      <c r="M70" s="95"/>
    </row>
    <row r="71" spans="1:13" ht="24.95" customHeight="1" x14ac:dyDescent="0.2">
      <c r="A71" s="170"/>
      <c r="B71" s="174"/>
      <c r="C71" s="175"/>
      <c r="D71" s="195"/>
      <c r="E71" s="196"/>
      <c r="F71" s="196"/>
      <c r="G71" s="196"/>
      <c r="H71" s="196"/>
      <c r="I71" s="196"/>
      <c r="J71" s="196"/>
      <c r="K71" s="197"/>
      <c r="M71" s="95"/>
    </row>
    <row r="72" spans="1:13" ht="24.95" customHeight="1" x14ac:dyDescent="0.2">
      <c r="A72" s="170"/>
      <c r="B72" s="174"/>
      <c r="C72" s="175"/>
      <c r="D72" s="195"/>
      <c r="E72" s="196"/>
      <c r="F72" s="196"/>
      <c r="G72" s="196"/>
      <c r="H72" s="196"/>
      <c r="I72" s="196"/>
      <c r="J72" s="196"/>
      <c r="K72" s="197"/>
      <c r="M72" s="95"/>
    </row>
    <row r="73" spans="1:13" ht="24.95" customHeight="1" x14ac:dyDescent="0.3">
      <c r="A73" s="170"/>
      <c r="B73" s="174"/>
      <c r="C73" s="175"/>
      <c r="D73" s="195"/>
      <c r="E73" s="196"/>
      <c r="F73" s="196"/>
      <c r="G73" s="196"/>
      <c r="H73" s="196"/>
      <c r="I73" s="196"/>
      <c r="J73" s="196"/>
      <c r="K73" s="197"/>
    </row>
    <row r="74" spans="1:13" ht="24.95" customHeight="1" thickBot="1" x14ac:dyDescent="0.35">
      <c r="A74" s="171"/>
      <c r="B74" s="176"/>
      <c r="C74" s="177"/>
      <c r="D74" s="192"/>
      <c r="E74" s="193"/>
      <c r="F74" s="193"/>
      <c r="G74" s="193"/>
      <c r="H74" s="193"/>
      <c r="I74" s="193"/>
      <c r="J74" s="193"/>
      <c r="K74" s="194"/>
    </row>
    <row r="75" spans="1:13" ht="8.1" customHeight="1" thickBot="1" x14ac:dyDescent="0.35"/>
    <row r="76" spans="1:13" ht="30" customHeight="1" thickBot="1" x14ac:dyDescent="0.35">
      <c r="A76" s="97" t="s">
        <v>0</v>
      </c>
      <c r="B76" s="158" t="s">
        <v>64</v>
      </c>
      <c r="C76" s="165"/>
      <c r="D76" s="165"/>
      <c r="E76" s="165"/>
      <c r="F76" s="165"/>
      <c r="G76" s="165"/>
      <c r="H76" s="165"/>
      <c r="I76" s="165"/>
      <c r="J76" s="165"/>
      <c r="K76" s="159"/>
    </row>
    <row r="77" spans="1:13" ht="24.95" customHeight="1" x14ac:dyDescent="0.3">
      <c r="A77" s="169">
        <v>14</v>
      </c>
      <c r="B77" s="198"/>
      <c r="C77" s="199"/>
      <c r="D77" s="199"/>
      <c r="E77" s="199"/>
      <c r="F77" s="199"/>
      <c r="G77" s="199"/>
      <c r="H77" s="199"/>
      <c r="I77" s="199"/>
      <c r="J77" s="199"/>
      <c r="K77" s="200"/>
    </row>
    <row r="78" spans="1:13" ht="24.95" customHeight="1" x14ac:dyDescent="0.3">
      <c r="A78" s="170"/>
      <c r="B78" s="245"/>
      <c r="C78" s="246"/>
      <c r="D78" s="246"/>
      <c r="E78" s="246"/>
      <c r="F78" s="246"/>
      <c r="G78" s="246"/>
      <c r="H78" s="246"/>
      <c r="I78" s="246"/>
      <c r="J78" s="246"/>
      <c r="K78" s="247"/>
    </row>
    <row r="79" spans="1:13" ht="24.95" customHeight="1" x14ac:dyDescent="0.3">
      <c r="A79" s="170"/>
      <c r="B79" s="245"/>
      <c r="C79" s="246"/>
      <c r="D79" s="246"/>
      <c r="E79" s="246"/>
      <c r="F79" s="246"/>
      <c r="G79" s="246"/>
      <c r="H79" s="246"/>
      <c r="I79" s="246"/>
      <c r="J79" s="246"/>
      <c r="K79" s="247"/>
    </row>
    <row r="80" spans="1:13" ht="24.95" customHeight="1" x14ac:dyDescent="0.3">
      <c r="A80" s="170"/>
      <c r="B80" s="245"/>
      <c r="C80" s="246"/>
      <c r="D80" s="246"/>
      <c r="E80" s="246"/>
      <c r="F80" s="246"/>
      <c r="G80" s="246"/>
      <c r="H80" s="246"/>
      <c r="I80" s="246"/>
      <c r="J80" s="246"/>
      <c r="K80" s="247"/>
    </row>
    <row r="81" spans="1:11" ht="24.95" customHeight="1" x14ac:dyDescent="0.3">
      <c r="A81" s="170"/>
      <c r="B81" s="245"/>
      <c r="C81" s="246"/>
      <c r="D81" s="246"/>
      <c r="E81" s="246"/>
      <c r="F81" s="246"/>
      <c r="G81" s="246"/>
      <c r="H81" s="246"/>
      <c r="I81" s="246"/>
      <c r="J81" s="246"/>
      <c r="K81" s="247"/>
    </row>
    <row r="82" spans="1:11" ht="24.95" customHeight="1" thickBot="1" x14ac:dyDescent="0.35">
      <c r="A82" s="171"/>
      <c r="B82" s="248"/>
      <c r="C82" s="249"/>
      <c r="D82" s="249"/>
      <c r="E82" s="249"/>
      <c r="F82" s="249"/>
      <c r="G82" s="249"/>
      <c r="H82" s="249"/>
      <c r="I82" s="249"/>
      <c r="J82" s="249"/>
      <c r="K82" s="250"/>
    </row>
    <row r="83" spans="1:11" ht="9" customHeight="1" x14ac:dyDescent="0.3"/>
    <row r="84" spans="1:11" x14ac:dyDescent="0.3">
      <c r="A84" s="6" t="s">
        <v>33</v>
      </c>
    </row>
    <row r="85" spans="1:11" ht="20.25" x14ac:dyDescent="0.3">
      <c r="A85" s="251" t="str">
        <f>LEN(D24)*LEN(D63)/100&amp;"-"&amp;+MID(C19,2,3)&amp;"-"&amp;+LEN(G12)/1000&amp;"*"&amp;+LEN(B35)&amp;"-"&amp;LEN(B77)&amp;+LEN(D69)/100</f>
        <v>0--0*156-00</v>
      </c>
      <c r="B85" s="252"/>
      <c r="C85" s="252"/>
      <c r="D85" s="252"/>
      <c r="E85" s="253"/>
    </row>
  </sheetData>
  <sheetProtection algorithmName="SHA-512" hashValue="LU5zwR5ksP+rCDM0U9O/YamgxOXtIb11zjYknjzENMUARENpEm5DHHwmd8JA8slbcikdUaQf+W6nVWqlzSqbtg==" saltValue="muBp/RTjEYqPxhnN+Ot6ew==" spinCount="100000" sheet="1" objects="1" scenarios="1"/>
  <mergeCells count="79">
    <mergeCell ref="A1:K2"/>
    <mergeCell ref="D69:K74"/>
    <mergeCell ref="C28:D28"/>
    <mergeCell ref="A31:A32"/>
    <mergeCell ref="B31:C32"/>
    <mergeCell ref="A33:A34"/>
    <mergeCell ref="B33:C34"/>
    <mergeCell ref="B30:J30"/>
    <mergeCell ref="D31:E31"/>
    <mergeCell ref="F31:G31"/>
    <mergeCell ref="I31:J31"/>
    <mergeCell ref="D32:J32"/>
    <mergeCell ref="B51:C60"/>
    <mergeCell ref="B43:C45"/>
    <mergeCell ref="D43:E43"/>
    <mergeCell ref="F43:J43"/>
    <mergeCell ref="A77:A82"/>
    <mergeCell ref="B77:K82"/>
    <mergeCell ref="A85:E85"/>
    <mergeCell ref="A46:A48"/>
    <mergeCell ref="B46:C48"/>
    <mergeCell ref="D46:E46"/>
    <mergeCell ref="F46:J46"/>
    <mergeCell ref="D47:E47"/>
    <mergeCell ref="F47:J48"/>
    <mergeCell ref="D48:E48"/>
    <mergeCell ref="B50:K50"/>
    <mergeCell ref="A69:A74"/>
    <mergeCell ref="B69:C74"/>
    <mergeCell ref="B76:K76"/>
    <mergeCell ref="A51:A60"/>
    <mergeCell ref="D51:K60"/>
    <mergeCell ref="A16:B16"/>
    <mergeCell ref="C16:K16"/>
    <mergeCell ref="C19:K20"/>
    <mergeCell ref="A19:A20"/>
    <mergeCell ref="B19:B20"/>
    <mergeCell ref="F41:G41"/>
    <mergeCell ref="H41:J41"/>
    <mergeCell ref="D42:J42"/>
    <mergeCell ref="A43:A45"/>
    <mergeCell ref="C25:D25"/>
    <mergeCell ref="D44:E44"/>
    <mergeCell ref="F44:J45"/>
    <mergeCell ref="D45:E45"/>
    <mergeCell ref="E25:K25"/>
    <mergeCell ref="C26:K26"/>
    <mergeCell ref="A24:A26"/>
    <mergeCell ref="B24:B26"/>
    <mergeCell ref="F24:K24"/>
    <mergeCell ref="A21:A23"/>
    <mergeCell ref="B21:B23"/>
    <mergeCell ref="E21:K21"/>
    <mergeCell ref="E22:K22"/>
    <mergeCell ref="E23:K23"/>
    <mergeCell ref="B62:K62"/>
    <mergeCell ref="A63:A68"/>
    <mergeCell ref="B63:C68"/>
    <mergeCell ref="A27:A28"/>
    <mergeCell ref="E27:K27"/>
    <mergeCell ref="E28:J28"/>
    <mergeCell ref="A35:A39"/>
    <mergeCell ref="B35:C39"/>
    <mergeCell ref="D33:J34"/>
    <mergeCell ref="D35:J39"/>
    <mergeCell ref="D63:K68"/>
    <mergeCell ref="A40:A42"/>
    <mergeCell ref="B40:C42"/>
    <mergeCell ref="D40:E40"/>
    <mergeCell ref="F40:J40"/>
    <mergeCell ref="D41:E41"/>
    <mergeCell ref="I3:K3"/>
    <mergeCell ref="A14:B14"/>
    <mergeCell ref="D14:E14"/>
    <mergeCell ref="F14:G14"/>
    <mergeCell ref="H14:I14"/>
    <mergeCell ref="A6:E6"/>
    <mergeCell ref="A12:F12"/>
    <mergeCell ref="G12:K12"/>
  </mergeCells>
  <dataValidations count="5">
    <dataValidation type="date" allowBlank="1" showInputMessage="1" showErrorMessage="1" sqref="D14:E14 H14:I14">
      <formula1>41640</formula1>
      <formula2>73050</formula2>
    </dataValidation>
    <dataValidation type="list" allowBlank="1" showInputMessage="1" showErrorMessage="1" sqref="F31:G31">
      <formula1>"Bitte wählen,e.V., GmbH,gGmbH, GbR, OHG, sonstige"</formula1>
    </dataValidation>
    <dataValidation type="textLength" operator="equal" allowBlank="1" showInputMessage="1" showErrorMessage="1" sqref="D24">
      <formula1>5</formula1>
    </dataValidation>
    <dataValidation type="textLength" operator="equal" allowBlank="1" showInputMessage="1" showErrorMessage="1" sqref="E28">
      <formula1>22</formula1>
    </dataValidation>
    <dataValidation type="list" allowBlank="1" showInputMessage="1" showErrorMessage="1" sqref="D47:E47 D44:E44 D41:E41">
      <formula1>"ja,Bitte wählen, nein"</formula1>
    </dataValidation>
  </dataValidations>
  <hyperlinks>
    <hyperlink ref="I3" r:id="rId1"/>
    <hyperlink ref="I3:K3" r:id="rId2" display="Rahmenrichtlinie &quot;Zuwendungen&quot;"/>
  </hyperlinks>
  <pageMargins left="0.78740157480314965" right="0.59055118110236227" top="0.94488188976377963" bottom="0.59055118110236227" header="0.27559055118110237" footer="0.15748031496062992"/>
  <pageSetup paperSize="9" scale="64" fitToHeight="2" orientation="portrait" r:id="rId3"/>
  <headerFooter>
    <oddHeader>&amp;L&amp;"Arial,Fett"&amp;16ANTRAG auf INVESTITIONSFÖRDERUNG&amp;R&amp;G</oddHeader>
    <oddFooter>&amp;L&amp;9ANTRAG auf INVESTITIONSFÖRDERUNG v. &amp;D
&amp;Z&amp;F&amp;R&amp;10Seite &amp;P von &amp;N</oddFooter>
  </headerFooter>
  <rowBreaks count="1" manualBreakCount="1">
    <brk id="48" max="10" man="1"/>
  </rowBreaks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'intern-nicht bearbeiten'!$A$2:$A$37</xm:f>
          </x14:formula1>
          <xm:sqref>G12:K12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O107"/>
  <sheetViews>
    <sheetView showGridLines="0" tabSelected="1" view="pageBreakPreview" topLeftCell="A79" zoomScale="90" zoomScaleNormal="100" zoomScaleSheetLayoutView="90" workbookViewId="0">
      <selection activeCell="E103" sqref="E103:F104"/>
    </sheetView>
  </sheetViews>
  <sheetFormatPr baseColWidth="10" defaultRowHeight="15.75" x14ac:dyDescent="0.25"/>
  <cols>
    <col min="1" max="1" width="6" customWidth="1"/>
    <col min="2" max="2" width="28.75" customWidth="1"/>
    <col min="3" max="3" width="22.5" customWidth="1"/>
    <col min="4" max="5" width="18.625" customWidth="1"/>
    <col min="6" max="7" width="20.125" customWidth="1"/>
    <col min="8" max="9" width="29.375" customWidth="1"/>
    <col min="10" max="10" width="11" style="10"/>
    <col min="11" max="11" width="23" style="45" bestFit="1" customWidth="1"/>
    <col min="12" max="12" width="12.375" style="10" customWidth="1"/>
  </cols>
  <sheetData>
    <row r="1" spans="1:12" s="17" customFormat="1" ht="30" customHeight="1" thickBot="1" x14ac:dyDescent="0.3">
      <c r="A1" s="111" t="s">
        <v>0</v>
      </c>
      <c r="B1" s="234" t="s">
        <v>65</v>
      </c>
      <c r="C1" s="346"/>
      <c r="D1" s="346"/>
      <c r="E1" s="346"/>
      <c r="F1" s="346"/>
      <c r="G1" s="346"/>
      <c r="H1" s="235"/>
      <c r="I1" s="311" t="s">
        <v>142</v>
      </c>
      <c r="J1" s="18"/>
      <c r="K1" s="45"/>
      <c r="L1" s="18"/>
    </row>
    <row r="2" spans="1:12" s="3" customFormat="1" ht="27" customHeight="1" thickBot="1" x14ac:dyDescent="0.3">
      <c r="A2" s="112"/>
      <c r="B2" s="106" t="s">
        <v>27</v>
      </c>
      <c r="C2" s="113"/>
      <c r="D2" s="113"/>
      <c r="E2" s="114" t="s">
        <v>28</v>
      </c>
      <c r="F2" s="115" t="str">
        <f>+IF(+Deckblatt!D14="","",+Deckblatt!D14)</f>
        <v/>
      </c>
      <c r="G2" s="114" t="s">
        <v>1</v>
      </c>
      <c r="H2" s="116" t="str">
        <f>+IF(+Deckblatt!H14="","",+Deckblatt!H14)</f>
        <v/>
      </c>
      <c r="I2" s="313"/>
      <c r="J2" s="15"/>
      <c r="K2" s="45"/>
      <c r="L2" s="15"/>
    </row>
    <row r="3" spans="1:12" s="3" customFormat="1" ht="32.25" customHeight="1" thickBot="1" x14ac:dyDescent="0.3">
      <c r="A3" s="117"/>
      <c r="B3" s="118"/>
      <c r="C3" s="118"/>
      <c r="D3" s="385" t="s">
        <v>66</v>
      </c>
      <c r="E3" s="387"/>
      <c r="F3" s="385" t="s">
        <v>68</v>
      </c>
      <c r="G3" s="386"/>
      <c r="H3" s="387"/>
      <c r="I3" s="121" t="s">
        <v>67</v>
      </c>
      <c r="J3" s="15"/>
      <c r="K3" s="45"/>
      <c r="L3" s="15"/>
    </row>
    <row r="4" spans="1:12" s="38" customFormat="1" ht="30" customHeight="1" thickBot="1" x14ac:dyDescent="0.25">
      <c r="A4" s="119">
        <v>15</v>
      </c>
      <c r="B4" s="344" t="s">
        <v>116</v>
      </c>
      <c r="C4" s="377"/>
      <c r="D4" s="326">
        <f>SUM(C6:C25)</f>
        <v>0</v>
      </c>
      <c r="E4" s="327"/>
      <c r="F4" s="388"/>
      <c r="G4" s="389"/>
      <c r="H4" s="390"/>
      <c r="I4" s="122">
        <f>SUM(I6:I25)</f>
        <v>0</v>
      </c>
      <c r="J4" s="37"/>
      <c r="K4" s="44" t="str">
        <f>+IF(D4="","Angaben bitte prüfen",+IF(F4="","Angaben fehlen",""))</f>
        <v>Angaben fehlen</v>
      </c>
      <c r="L4" s="37"/>
    </row>
    <row r="5" spans="1:12" s="2" customFormat="1" x14ac:dyDescent="0.25">
      <c r="A5" s="4"/>
      <c r="B5" s="120" t="s">
        <v>22</v>
      </c>
      <c r="C5" s="120" t="s">
        <v>36</v>
      </c>
      <c r="D5" s="317" t="s">
        <v>165</v>
      </c>
      <c r="E5" s="317"/>
      <c r="F5" s="317"/>
      <c r="G5" s="317"/>
      <c r="H5" s="318"/>
      <c r="I5" s="147" t="s">
        <v>188</v>
      </c>
      <c r="J5" s="16"/>
      <c r="K5" s="45"/>
      <c r="L5" s="16"/>
    </row>
    <row r="6" spans="1:12" s="77" customFormat="1" ht="15" customHeight="1" x14ac:dyDescent="0.2">
      <c r="A6" s="11" t="s">
        <v>6</v>
      </c>
      <c r="B6" s="123"/>
      <c r="C6" s="14"/>
      <c r="D6" s="315"/>
      <c r="E6" s="316"/>
      <c r="F6" s="316"/>
      <c r="G6" s="316"/>
      <c r="H6" s="316"/>
      <c r="I6" s="124"/>
      <c r="J6" s="74"/>
      <c r="K6" s="75"/>
      <c r="L6" s="74"/>
    </row>
    <row r="7" spans="1:12" s="77" customFormat="1" ht="15" customHeight="1" x14ac:dyDescent="0.2">
      <c r="A7" s="11" t="s">
        <v>7</v>
      </c>
      <c r="B7" s="123"/>
      <c r="C7" s="14"/>
      <c r="D7" s="315"/>
      <c r="E7" s="316"/>
      <c r="F7" s="316"/>
      <c r="G7" s="316"/>
      <c r="H7" s="316"/>
      <c r="I7" s="80"/>
      <c r="J7" s="74"/>
      <c r="K7" s="75"/>
      <c r="L7" s="74"/>
    </row>
    <row r="8" spans="1:12" s="77" customFormat="1" ht="15" customHeight="1" x14ac:dyDescent="0.2">
      <c r="A8" s="11" t="s">
        <v>8</v>
      </c>
      <c r="B8" s="123"/>
      <c r="C8" s="14"/>
      <c r="D8" s="315"/>
      <c r="E8" s="316"/>
      <c r="F8" s="316"/>
      <c r="G8" s="316"/>
      <c r="H8" s="316"/>
      <c r="I8" s="80"/>
      <c r="J8" s="74"/>
      <c r="K8" s="75"/>
      <c r="L8" s="74"/>
    </row>
    <row r="9" spans="1:12" s="77" customFormat="1" ht="15" customHeight="1" x14ac:dyDescent="0.2">
      <c r="A9" s="11" t="s">
        <v>9</v>
      </c>
      <c r="B9" s="123"/>
      <c r="C9" s="14"/>
      <c r="D9" s="315"/>
      <c r="E9" s="316"/>
      <c r="F9" s="316"/>
      <c r="G9" s="316"/>
      <c r="H9" s="316"/>
      <c r="I9" s="80"/>
      <c r="J9" s="74"/>
      <c r="K9" s="75"/>
      <c r="L9" s="74"/>
    </row>
    <row r="10" spans="1:12" s="77" customFormat="1" ht="15" customHeight="1" x14ac:dyDescent="0.2">
      <c r="A10" s="11" t="s">
        <v>10</v>
      </c>
      <c r="B10" s="123"/>
      <c r="C10" s="14"/>
      <c r="D10" s="315"/>
      <c r="E10" s="316"/>
      <c r="F10" s="316"/>
      <c r="G10" s="316"/>
      <c r="H10" s="316"/>
      <c r="I10" s="80"/>
      <c r="J10" s="74"/>
      <c r="K10" s="75"/>
      <c r="L10" s="74"/>
    </row>
    <row r="11" spans="1:12" s="77" customFormat="1" ht="15" customHeight="1" x14ac:dyDescent="0.2">
      <c r="A11" s="11" t="s">
        <v>11</v>
      </c>
      <c r="B11" s="123"/>
      <c r="C11" s="14"/>
      <c r="D11" s="315"/>
      <c r="E11" s="391"/>
      <c r="F11" s="391"/>
      <c r="G11" s="391"/>
      <c r="H11" s="392"/>
      <c r="I11" s="80"/>
      <c r="J11" s="74"/>
      <c r="K11" s="75"/>
      <c r="L11" s="74"/>
    </row>
    <row r="12" spans="1:12" s="77" customFormat="1" ht="15" customHeight="1" x14ac:dyDescent="0.2">
      <c r="A12" s="11" t="s">
        <v>12</v>
      </c>
      <c r="B12" s="123"/>
      <c r="C12" s="14"/>
      <c r="D12" s="315"/>
      <c r="E12" s="391"/>
      <c r="F12" s="391"/>
      <c r="G12" s="391"/>
      <c r="H12" s="392"/>
      <c r="I12" s="80"/>
      <c r="J12" s="74"/>
      <c r="K12" s="75"/>
      <c r="L12" s="74"/>
    </row>
    <row r="13" spans="1:12" s="77" customFormat="1" ht="15" customHeight="1" x14ac:dyDescent="0.2">
      <c r="A13" s="11" t="s">
        <v>13</v>
      </c>
      <c r="B13" s="123"/>
      <c r="C13" s="14"/>
      <c r="D13" s="315"/>
      <c r="E13" s="391"/>
      <c r="F13" s="391"/>
      <c r="G13" s="391"/>
      <c r="H13" s="392"/>
      <c r="I13" s="80"/>
      <c r="J13" s="74"/>
      <c r="K13" s="75"/>
      <c r="L13" s="74"/>
    </row>
    <row r="14" spans="1:12" s="77" customFormat="1" ht="15" customHeight="1" x14ac:dyDescent="0.2">
      <c r="A14" s="11" t="s">
        <v>18</v>
      </c>
      <c r="B14" s="78"/>
      <c r="C14" s="14"/>
      <c r="D14" s="315"/>
      <c r="E14" s="391"/>
      <c r="F14" s="391"/>
      <c r="G14" s="391"/>
      <c r="H14" s="392"/>
      <c r="I14" s="80"/>
      <c r="J14" s="74"/>
      <c r="K14" s="75"/>
      <c r="L14" s="74"/>
    </row>
    <row r="15" spans="1:12" s="77" customFormat="1" ht="15" customHeight="1" x14ac:dyDescent="0.2">
      <c r="A15" s="11" t="s">
        <v>19</v>
      </c>
      <c r="B15" s="123"/>
      <c r="C15" s="14"/>
      <c r="D15" s="315"/>
      <c r="E15" s="391"/>
      <c r="F15" s="391"/>
      <c r="G15" s="391"/>
      <c r="H15" s="392"/>
      <c r="I15" s="80"/>
      <c r="J15" s="74"/>
      <c r="K15" s="75"/>
      <c r="L15" s="74"/>
    </row>
    <row r="16" spans="1:12" s="77" customFormat="1" ht="15" customHeight="1" x14ac:dyDescent="0.2">
      <c r="A16" s="11" t="s">
        <v>117</v>
      </c>
      <c r="B16" s="78"/>
      <c r="C16" s="14"/>
      <c r="D16" s="315"/>
      <c r="E16" s="391"/>
      <c r="F16" s="391"/>
      <c r="G16" s="391"/>
      <c r="H16" s="392"/>
      <c r="I16" s="80"/>
      <c r="J16" s="74"/>
      <c r="K16" s="75"/>
      <c r="L16" s="74"/>
    </row>
    <row r="17" spans="1:12" s="77" customFormat="1" ht="15" customHeight="1" x14ac:dyDescent="0.2">
      <c r="A17" s="11" t="s">
        <v>118</v>
      </c>
      <c r="B17" s="78"/>
      <c r="C17" s="14"/>
      <c r="D17" s="315"/>
      <c r="E17" s="391"/>
      <c r="F17" s="391"/>
      <c r="G17" s="391"/>
      <c r="H17" s="392"/>
      <c r="I17" s="80"/>
      <c r="J17" s="74"/>
      <c r="K17" s="75"/>
      <c r="L17" s="74"/>
    </row>
    <row r="18" spans="1:12" s="77" customFormat="1" ht="15" customHeight="1" x14ac:dyDescent="0.2">
      <c r="A18" s="11" t="s">
        <v>119</v>
      </c>
      <c r="B18" s="78"/>
      <c r="C18" s="14"/>
      <c r="D18" s="315"/>
      <c r="E18" s="391"/>
      <c r="F18" s="391"/>
      <c r="G18" s="391"/>
      <c r="H18" s="392"/>
      <c r="I18" s="80"/>
      <c r="J18" s="74"/>
      <c r="K18" s="75"/>
      <c r="L18" s="74"/>
    </row>
    <row r="19" spans="1:12" s="77" customFormat="1" ht="15" customHeight="1" x14ac:dyDescent="0.2">
      <c r="A19" s="11" t="s">
        <v>120</v>
      </c>
      <c r="B19" s="123"/>
      <c r="C19" s="14"/>
      <c r="D19" s="315"/>
      <c r="E19" s="391"/>
      <c r="F19" s="391"/>
      <c r="G19" s="391"/>
      <c r="H19" s="392"/>
      <c r="I19" s="80"/>
      <c r="J19" s="74"/>
      <c r="K19" s="75"/>
      <c r="L19" s="74"/>
    </row>
    <row r="20" spans="1:12" s="77" customFormat="1" ht="15" customHeight="1" x14ac:dyDescent="0.2">
      <c r="A20" s="11" t="s">
        <v>121</v>
      </c>
      <c r="B20" s="123"/>
      <c r="C20" s="14"/>
      <c r="D20" s="315"/>
      <c r="E20" s="391"/>
      <c r="F20" s="391"/>
      <c r="G20" s="391"/>
      <c r="H20" s="392"/>
      <c r="I20" s="80"/>
      <c r="J20" s="74"/>
      <c r="K20" s="75"/>
      <c r="L20" s="74"/>
    </row>
    <row r="21" spans="1:12" s="77" customFormat="1" ht="15" customHeight="1" x14ac:dyDescent="0.2">
      <c r="A21" s="11" t="s">
        <v>122</v>
      </c>
      <c r="B21" s="123"/>
      <c r="C21" s="14"/>
      <c r="D21" s="315"/>
      <c r="E21" s="391"/>
      <c r="F21" s="391"/>
      <c r="G21" s="391"/>
      <c r="H21" s="392"/>
      <c r="I21" s="80"/>
      <c r="J21" s="74"/>
      <c r="K21" s="75"/>
      <c r="L21" s="74"/>
    </row>
    <row r="22" spans="1:12" s="77" customFormat="1" ht="15" customHeight="1" x14ac:dyDescent="0.2">
      <c r="A22" s="11" t="s">
        <v>123</v>
      </c>
      <c r="B22" s="123"/>
      <c r="C22" s="79"/>
      <c r="D22" s="315"/>
      <c r="E22" s="316"/>
      <c r="F22" s="316"/>
      <c r="G22" s="316"/>
      <c r="H22" s="316"/>
      <c r="I22" s="80"/>
      <c r="J22" s="74"/>
      <c r="K22" s="75"/>
      <c r="L22" s="74"/>
    </row>
    <row r="23" spans="1:12" s="77" customFormat="1" ht="15" customHeight="1" x14ac:dyDescent="0.2">
      <c r="A23" s="11" t="s">
        <v>124</v>
      </c>
      <c r="B23" s="123"/>
      <c r="C23" s="14"/>
      <c r="D23" s="315"/>
      <c r="E23" s="316"/>
      <c r="F23" s="316"/>
      <c r="G23" s="316"/>
      <c r="H23" s="316"/>
      <c r="I23" s="80"/>
      <c r="J23" s="74"/>
      <c r="K23" s="75"/>
      <c r="L23" s="74"/>
    </row>
    <row r="24" spans="1:12" s="77" customFormat="1" ht="15" customHeight="1" x14ac:dyDescent="0.2">
      <c r="A24" s="11" t="s">
        <v>125</v>
      </c>
      <c r="B24" s="123"/>
      <c r="C24" s="14"/>
      <c r="D24" s="315"/>
      <c r="E24" s="316"/>
      <c r="F24" s="316"/>
      <c r="G24" s="316"/>
      <c r="H24" s="316"/>
      <c r="I24" s="80"/>
      <c r="J24" s="74"/>
      <c r="K24" s="75"/>
      <c r="L24" s="74"/>
    </row>
    <row r="25" spans="1:12" s="77" customFormat="1" ht="15" customHeight="1" thickBot="1" x14ac:dyDescent="0.25">
      <c r="A25" s="148" t="s">
        <v>126</v>
      </c>
      <c r="B25" s="149"/>
      <c r="C25" s="150"/>
      <c r="D25" s="328"/>
      <c r="E25" s="329"/>
      <c r="F25" s="329"/>
      <c r="G25" s="329"/>
      <c r="H25" s="330"/>
      <c r="I25" s="81"/>
      <c r="J25" s="74"/>
      <c r="K25" s="75"/>
      <c r="L25" s="74"/>
    </row>
    <row r="26" spans="1:12" s="2" customFormat="1" ht="12" customHeight="1" thickBot="1" x14ac:dyDescent="0.3">
      <c r="A26" s="5"/>
      <c r="B26" s="25"/>
      <c r="C26" s="25"/>
      <c r="D26" s="32"/>
      <c r="E26" s="32"/>
      <c r="F26" s="24"/>
      <c r="G26" s="24"/>
      <c r="H26" s="33"/>
      <c r="I26" s="31"/>
      <c r="J26" s="16"/>
      <c r="K26" s="45"/>
      <c r="L26" s="16"/>
    </row>
    <row r="27" spans="1:12" s="38" customFormat="1" ht="30" customHeight="1" thickBot="1" x14ac:dyDescent="0.25">
      <c r="A27" s="119">
        <v>16</v>
      </c>
      <c r="B27" s="344" t="s">
        <v>127</v>
      </c>
      <c r="C27" s="345"/>
      <c r="D27" s="326">
        <f>SUM(C29:C38)</f>
        <v>0</v>
      </c>
      <c r="E27" s="327"/>
      <c r="F27" s="388"/>
      <c r="G27" s="389"/>
      <c r="H27" s="389"/>
      <c r="I27" s="122">
        <f>SUM(I29:I38)</f>
        <v>0</v>
      </c>
      <c r="J27" s="37"/>
      <c r="K27" s="44" t="str">
        <f>+IF(D27="","Angaben bitte prüfen",+IF(F27="","Angaben fehlen",""))</f>
        <v>Angaben fehlen</v>
      </c>
      <c r="L27" s="37"/>
    </row>
    <row r="28" spans="1:12" s="2" customFormat="1" x14ac:dyDescent="0.25">
      <c r="A28" s="5"/>
      <c r="B28" s="120" t="s">
        <v>22</v>
      </c>
      <c r="C28" s="120" t="s">
        <v>36</v>
      </c>
      <c r="D28" s="317" t="s">
        <v>165</v>
      </c>
      <c r="E28" s="317"/>
      <c r="F28" s="317"/>
      <c r="G28" s="317"/>
      <c r="H28" s="318"/>
      <c r="I28" s="147" t="s">
        <v>188</v>
      </c>
      <c r="J28" s="16"/>
      <c r="K28" s="45"/>
      <c r="L28" s="16"/>
    </row>
    <row r="29" spans="1:12" s="73" customFormat="1" ht="15" customHeight="1" x14ac:dyDescent="0.2">
      <c r="A29" s="11" t="s">
        <v>6</v>
      </c>
      <c r="B29" s="123"/>
      <c r="C29" s="14"/>
      <c r="D29" s="315"/>
      <c r="E29" s="316"/>
      <c r="F29" s="316"/>
      <c r="G29" s="316"/>
      <c r="H29" s="316"/>
      <c r="I29" s="82"/>
      <c r="J29" s="74"/>
      <c r="K29" s="75"/>
      <c r="L29" s="76"/>
    </row>
    <row r="30" spans="1:12" s="73" customFormat="1" ht="15" customHeight="1" x14ac:dyDescent="0.2">
      <c r="A30" s="11" t="s">
        <v>7</v>
      </c>
      <c r="B30" s="123"/>
      <c r="C30" s="14"/>
      <c r="D30" s="315"/>
      <c r="E30" s="316"/>
      <c r="F30" s="316"/>
      <c r="G30" s="316"/>
      <c r="H30" s="316"/>
      <c r="I30" s="82"/>
      <c r="J30" s="74"/>
      <c r="K30" s="75"/>
      <c r="L30" s="76"/>
    </row>
    <row r="31" spans="1:12" s="73" customFormat="1" ht="15" customHeight="1" x14ac:dyDescent="0.2">
      <c r="A31" s="11" t="s">
        <v>8</v>
      </c>
      <c r="B31" s="123"/>
      <c r="C31" s="14"/>
      <c r="D31" s="315"/>
      <c r="E31" s="316"/>
      <c r="F31" s="316"/>
      <c r="G31" s="316"/>
      <c r="H31" s="316"/>
      <c r="I31" s="82"/>
      <c r="J31" s="74"/>
      <c r="K31" s="75"/>
      <c r="L31" s="76"/>
    </row>
    <row r="32" spans="1:12" s="73" customFormat="1" ht="15" customHeight="1" x14ac:dyDescent="0.2">
      <c r="A32" s="11" t="s">
        <v>9</v>
      </c>
      <c r="B32" s="123"/>
      <c r="C32" s="14"/>
      <c r="D32" s="315"/>
      <c r="E32" s="316"/>
      <c r="F32" s="316"/>
      <c r="G32" s="316"/>
      <c r="H32" s="316"/>
      <c r="I32" s="82"/>
      <c r="J32" s="74"/>
      <c r="K32" s="75"/>
      <c r="L32" s="76"/>
    </row>
    <row r="33" spans="1:12" s="73" customFormat="1" ht="15" customHeight="1" x14ac:dyDescent="0.2">
      <c r="A33" s="11" t="s">
        <v>10</v>
      </c>
      <c r="B33" s="123"/>
      <c r="C33" s="79"/>
      <c r="D33" s="315"/>
      <c r="E33" s="316"/>
      <c r="F33" s="316"/>
      <c r="G33" s="316"/>
      <c r="H33" s="316"/>
      <c r="I33" s="82"/>
      <c r="J33" s="74"/>
      <c r="K33" s="75"/>
      <c r="L33" s="76"/>
    </row>
    <row r="34" spans="1:12" s="73" customFormat="1" ht="15" customHeight="1" x14ac:dyDescent="0.2">
      <c r="A34" s="11" t="s">
        <v>11</v>
      </c>
      <c r="B34" s="123"/>
      <c r="C34" s="14"/>
      <c r="D34" s="315"/>
      <c r="E34" s="316"/>
      <c r="F34" s="316"/>
      <c r="G34" s="316"/>
      <c r="H34" s="316"/>
      <c r="I34" s="82"/>
      <c r="J34" s="74"/>
      <c r="K34" s="75"/>
      <c r="L34" s="76"/>
    </row>
    <row r="35" spans="1:12" s="73" customFormat="1" ht="15" customHeight="1" x14ac:dyDescent="0.2">
      <c r="A35" s="11" t="s">
        <v>12</v>
      </c>
      <c r="B35" s="78"/>
      <c r="C35" s="14"/>
      <c r="D35" s="315"/>
      <c r="E35" s="316"/>
      <c r="F35" s="316"/>
      <c r="G35" s="316"/>
      <c r="H35" s="316"/>
      <c r="I35" s="82"/>
      <c r="J35" s="74"/>
      <c r="K35" s="75"/>
      <c r="L35" s="76"/>
    </row>
    <row r="36" spans="1:12" s="73" customFormat="1" ht="15" customHeight="1" x14ac:dyDescent="0.2">
      <c r="A36" s="11" t="s">
        <v>13</v>
      </c>
      <c r="B36" s="123"/>
      <c r="C36" s="14"/>
      <c r="D36" s="315"/>
      <c r="E36" s="316"/>
      <c r="F36" s="316"/>
      <c r="G36" s="316"/>
      <c r="H36" s="316"/>
      <c r="I36" s="82"/>
      <c r="J36" s="74"/>
      <c r="K36" s="75"/>
      <c r="L36" s="76"/>
    </row>
    <row r="37" spans="1:12" s="73" customFormat="1" ht="15" customHeight="1" x14ac:dyDescent="0.2">
      <c r="A37" s="11" t="s">
        <v>18</v>
      </c>
      <c r="B37" s="78"/>
      <c r="C37" s="14"/>
      <c r="D37" s="315"/>
      <c r="E37" s="316"/>
      <c r="F37" s="316"/>
      <c r="G37" s="316"/>
      <c r="H37" s="316"/>
      <c r="I37" s="82"/>
      <c r="J37" s="74"/>
      <c r="K37" s="75"/>
      <c r="L37" s="76"/>
    </row>
    <row r="38" spans="1:12" s="73" customFormat="1" ht="15" customHeight="1" thickBot="1" x14ac:dyDescent="0.25">
      <c r="A38" s="148" t="s">
        <v>19</v>
      </c>
      <c r="B38" s="149"/>
      <c r="C38" s="150"/>
      <c r="D38" s="328"/>
      <c r="E38" s="329"/>
      <c r="F38" s="329"/>
      <c r="G38" s="329"/>
      <c r="H38" s="330"/>
      <c r="I38" s="83"/>
      <c r="J38" s="74"/>
      <c r="K38" s="75"/>
      <c r="L38" s="76"/>
    </row>
    <row r="39" spans="1:12" s="2" customFormat="1" ht="12" customHeight="1" thickBot="1" x14ac:dyDescent="0.3">
      <c r="A39" s="5"/>
      <c r="B39" s="25"/>
      <c r="C39" s="25"/>
      <c r="D39" s="32"/>
      <c r="E39" s="32"/>
      <c r="F39" s="24"/>
      <c r="G39" s="24"/>
      <c r="H39" s="33"/>
      <c r="I39" s="31"/>
      <c r="J39" s="16"/>
      <c r="K39" s="45"/>
      <c r="L39" s="16"/>
    </row>
    <row r="40" spans="1:12" s="28" customFormat="1" ht="30" customHeight="1" thickBot="1" x14ac:dyDescent="0.25">
      <c r="A40" s="119">
        <v>17</v>
      </c>
      <c r="B40" s="309" t="s">
        <v>20</v>
      </c>
      <c r="C40" s="356"/>
      <c r="D40" s="326">
        <f>+D4+D27</f>
        <v>0</v>
      </c>
      <c r="E40" s="327"/>
      <c r="F40" s="393"/>
      <c r="G40" s="394"/>
      <c r="H40" s="395"/>
      <c r="I40" s="125">
        <f>+I27+I4</f>
        <v>0</v>
      </c>
      <c r="J40" s="27"/>
      <c r="K40" s="44" t="str">
        <f>+IF(D40=0,"Angaben bitte prüfen",+IF(F40=0,"Angaben bitte prüfen",""))</f>
        <v>Angaben bitte prüfen</v>
      </c>
      <c r="L40" s="27"/>
    </row>
    <row r="41" spans="1:12" s="2" customFormat="1" ht="12" customHeight="1" collapsed="1" thickBot="1" x14ac:dyDescent="0.3">
      <c r="A41" s="5"/>
      <c r="B41" s="25"/>
      <c r="C41" s="25"/>
      <c r="D41" s="32"/>
      <c r="E41" s="32"/>
      <c r="F41" s="24"/>
      <c r="G41" s="24"/>
      <c r="H41" s="33"/>
      <c r="I41" s="31"/>
      <c r="J41" s="16"/>
      <c r="K41" s="45"/>
      <c r="L41" s="16"/>
    </row>
    <row r="42" spans="1:12" s="2" customFormat="1" x14ac:dyDescent="0.25">
      <c r="A42" s="169">
        <v>18</v>
      </c>
      <c r="B42" s="368" t="s">
        <v>21</v>
      </c>
      <c r="C42" s="369"/>
      <c r="D42" s="370"/>
      <c r="E42" s="371"/>
      <c r="F42" s="379"/>
      <c r="G42" s="380"/>
      <c r="H42" s="381"/>
      <c r="I42" s="322"/>
      <c r="J42" s="16"/>
      <c r="K42" s="45"/>
      <c r="L42" s="16"/>
    </row>
    <row r="43" spans="1:12" s="2" customFormat="1" ht="15.6" customHeight="1" thickBot="1" x14ac:dyDescent="0.3">
      <c r="A43" s="171"/>
      <c r="B43" s="303" t="s">
        <v>189</v>
      </c>
      <c r="C43" s="304"/>
      <c r="D43" s="372"/>
      <c r="E43" s="373"/>
      <c r="F43" s="382"/>
      <c r="G43" s="383"/>
      <c r="H43" s="384"/>
      <c r="I43" s="323"/>
      <c r="J43" s="16"/>
      <c r="K43" s="45"/>
      <c r="L43" s="16"/>
    </row>
    <row r="44" spans="1:12" s="2" customFormat="1" ht="12" customHeight="1" collapsed="1" thickBot="1" x14ac:dyDescent="0.3">
      <c r="A44" s="5"/>
      <c r="B44" s="25"/>
      <c r="C44" s="25"/>
      <c r="D44" s="32"/>
      <c r="E44" s="32"/>
      <c r="F44" s="24"/>
      <c r="G44" s="24"/>
      <c r="H44" s="33"/>
      <c r="I44" s="31"/>
      <c r="J44" s="16"/>
      <c r="K44" s="45"/>
      <c r="L44" s="16"/>
    </row>
    <row r="45" spans="1:12" s="17" customFormat="1" ht="30" customHeight="1" thickBot="1" x14ac:dyDescent="0.3">
      <c r="A45" s="111" t="s">
        <v>0</v>
      </c>
      <c r="B45" s="234" t="s">
        <v>69</v>
      </c>
      <c r="C45" s="346"/>
      <c r="D45" s="346"/>
      <c r="E45" s="346"/>
      <c r="F45" s="346"/>
      <c r="G45" s="346"/>
      <c r="H45" s="235"/>
      <c r="I45" s="311" t="s">
        <v>142</v>
      </c>
      <c r="J45" s="18"/>
      <c r="K45" s="45"/>
      <c r="L45" s="18"/>
    </row>
    <row r="46" spans="1:12" s="3" customFormat="1" ht="27" customHeight="1" thickBot="1" x14ac:dyDescent="0.3">
      <c r="A46" s="112"/>
      <c r="B46" s="126" t="s">
        <v>27</v>
      </c>
      <c r="C46" s="113"/>
      <c r="D46" s="113"/>
      <c r="E46" s="114" t="s">
        <v>28</v>
      </c>
      <c r="F46" s="115" t="str">
        <f>+F2</f>
        <v/>
      </c>
      <c r="G46" s="114" t="s">
        <v>1</v>
      </c>
      <c r="H46" s="116" t="str">
        <f>+H2</f>
        <v/>
      </c>
      <c r="I46" s="312"/>
      <c r="J46" s="15"/>
      <c r="K46" s="51"/>
      <c r="L46" s="15"/>
    </row>
    <row r="47" spans="1:12" s="3" customFormat="1" ht="18" customHeight="1" thickBot="1" x14ac:dyDescent="0.3">
      <c r="A47" s="117"/>
      <c r="B47" s="118"/>
      <c r="C47" s="118"/>
      <c r="D47" s="374" t="s">
        <v>70</v>
      </c>
      <c r="E47" s="375"/>
      <c r="F47" s="374" t="s">
        <v>71</v>
      </c>
      <c r="G47" s="378"/>
      <c r="H47" s="375"/>
      <c r="I47" s="313"/>
      <c r="J47" s="15"/>
      <c r="K47" s="45"/>
      <c r="L47" s="15"/>
    </row>
    <row r="48" spans="1:12" s="38" customFormat="1" ht="30" customHeight="1" thickBot="1" x14ac:dyDescent="0.25">
      <c r="A48" s="119">
        <v>19</v>
      </c>
      <c r="B48" s="376" t="s">
        <v>72</v>
      </c>
      <c r="C48" s="377"/>
      <c r="D48" s="324"/>
      <c r="E48" s="325"/>
      <c r="F48" s="305"/>
      <c r="G48" s="314"/>
      <c r="H48" s="306">
        <v>0</v>
      </c>
      <c r="I48" s="135"/>
      <c r="J48" s="37"/>
      <c r="K48" s="44" t="str">
        <f>+IF(D48="","Angaben bitte prüfen",+IF(F48="","Angaben fehlen",""))</f>
        <v>Angaben bitte prüfen</v>
      </c>
      <c r="L48" s="37"/>
    </row>
    <row r="49" spans="1:12" s="2" customFormat="1" ht="8.1" customHeight="1" thickBot="1" x14ac:dyDescent="0.3">
      <c r="A49" s="5"/>
      <c r="B49" s="25"/>
      <c r="C49" s="25"/>
      <c r="D49" s="32"/>
      <c r="E49" s="32"/>
      <c r="F49" s="24"/>
      <c r="G49" s="24"/>
      <c r="H49" s="33"/>
      <c r="I49" s="31"/>
      <c r="J49" s="16"/>
      <c r="K49" s="45"/>
      <c r="L49" s="16"/>
    </row>
    <row r="50" spans="1:12" s="38" customFormat="1" ht="30" customHeight="1" thickBot="1" x14ac:dyDescent="0.25">
      <c r="A50" s="119">
        <v>20</v>
      </c>
      <c r="B50" s="344" t="s">
        <v>179</v>
      </c>
      <c r="C50" s="345"/>
      <c r="D50" s="324"/>
      <c r="E50" s="325"/>
      <c r="F50" s="305"/>
      <c r="G50" s="314"/>
      <c r="H50" s="306"/>
      <c r="I50" s="135"/>
      <c r="J50" s="37"/>
      <c r="K50" s="44" t="str">
        <f>+IF(D50="","Angaben bitte prüfen",+IF(F50="","Angaben fehlen",""))</f>
        <v>Angaben bitte prüfen</v>
      </c>
      <c r="L50" s="37"/>
    </row>
    <row r="51" spans="1:12" s="2" customFormat="1" ht="8.1" customHeight="1" thickBot="1" x14ac:dyDescent="0.3">
      <c r="A51" s="5"/>
      <c r="B51" s="25"/>
      <c r="C51" s="25"/>
      <c r="D51" s="32"/>
      <c r="E51" s="32"/>
      <c r="F51" s="24"/>
      <c r="G51" s="24"/>
      <c r="H51" s="33"/>
      <c r="I51" s="31"/>
      <c r="J51" s="16"/>
      <c r="K51" s="45"/>
      <c r="L51" s="16"/>
    </row>
    <row r="52" spans="1:12" s="38" customFormat="1" ht="30" customHeight="1" thickBot="1" x14ac:dyDescent="0.25">
      <c r="A52" s="119">
        <v>21</v>
      </c>
      <c r="B52" s="344" t="s">
        <v>176</v>
      </c>
      <c r="C52" s="345"/>
      <c r="D52" s="326">
        <f>SUM(C54:C56)</f>
        <v>0</v>
      </c>
      <c r="E52" s="327"/>
      <c r="F52" s="305"/>
      <c r="G52" s="314"/>
      <c r="H52" s="306"/>
      <c r="I52" s="122">
        <f>SUM(I54:I56)</f>
        <v>0</v>
      </c>
      <c r="J52" s="37"/>
      <c r="K52" s="44" t="str">
        <f>+IF(D52="","Angaben bitte prüfen",+IF(F52="","Angaben fehlen",""))</f>
        <v>Angaben fehlen</v>
      </c>
      <c r="L52" s="37"/>
    </row>
    <row r="53" spans="1:12" s="143" customFormat="1" ht="12" x14ac:dyDescent="0.2">
      <c r="A53" s="139"/>
      <c r="B53" s="140" t="s">
        <v>175</v>
      </c>
      <c r="C53" s="140" t="s">
        <v>36</v>
      </c>
      <c r="D53" s="317" t="s">
        <v>165</v>
      </c>
      <c r="E53" s="317"/>
      <c r="F53" s="317"/>
      <c r="G53" s="317"/>
      <c r="H53" s="318"/>
      <c r="I53" s="147" t="s">
        <v>188</v>
      </c>
      <c r="J53" s="141"/>
      <c r="K53" s="142"/>
      <c r="L53" s="141"/>
    </row>
    <row r="54" spans="1:12" s="73" customFormat="1" ht="15" customHeight="1" x14ac:dyDescent="0.2">
      <c r="A54" s="11" t="s">
        <v>6</v>
      </c>
      <c r="B54" s="12"/>
      <c r="C54" s="14"/>
      <c r="D54" s="315"/>
      <c r="E54" s="316"/>
      <c r="F54" s="316"/>
      <c r="G54" s="316"/>
      <c r="H54" s="316"/>
      <c r="I54" s="80"/>
      <c r="J54" s="74"/>
      <c r="K54" s="75"/>
      <c r="L54" s="76"/>
    </row>
    <row r="55" spans="1:12" s="73" customFormat="1" ht="15" customHeight="1" x14ac:dyDescent="0.2">
      <c r="A55" s="11" t="s">
        <v>7</v>
      </c>
      <c r="B55" s="12"/>
      <c r="C55" s="14"/>
      <c r="D55" s="315"/>
      <c r="E55" s="316"/>
      <c r="F55" s="316"/>
      <c r="G55" s="316"/>
      <c r="H55" s="316"/>
      <c r="I55" s="80"/>
      <c r="J55" s="74"/>
      <c r="K55" s="75"/>
      <c r="L55" s="76"/>
    </row>
    <row r="56" spans="1:12" s="73" customFormat="1" ht="15" customHeight="1" thickBot="1" x14ac:dyDescent="0.25">
      <c r="A56" s="148" t="s">
        <v>8</v>
      </c>
      <c r="B56" s="153"/>
      <c r="C56" s="150"/>
      <c r="D56" s="328"/>
      <c r="E56" s="329"/>
      <c r="F56" s="329"/>
      <c r="G56" s="329"/>
      <c r="H56" s="330"/>
      <c r="I56" s="81"/>
      <c r="J56" s="74"/>
      <c r="K56" s="75"/>
      <c r="L56" s="76"/>
    </row>
    <row r="57" spans="1:12" s="2" customFormat="1" ht="8.1" customHeight="1" thickBot="1" x14ac:dyDescent="0.3">
      <c r="A57" s="5"/>
      <c r="B57" s="25"/>
      <c r="C57" s="25"/>
      <c r="D57" s="32"/>
      <c r="E57" s="32"/>
      <c r="F57" s="24"/>
      <c r="G57" s="24"/>
      <c r="H57" s="33"/>
      <c r="I57" s="31"/>
      <c r="J57" s="16"/>
      <c r="K57" s="45"/>
      <c r="L57" s="16"/>
    </row>
    <row r="58" spans="1:12" s="38" customFormat="1" ht="30" customHeight="1" thickBot="1" x14ac:dyDescent="0.25">
      <c r="A58" s="119">
        <v>22</v>
      </c>
      <c r="B58" s="344" t="s">
        <v>109</v>
      </c>
      <c r="C58" s="345"/>
      <c r="D58" s="326">
        <f>SUM(C60:C64)</f>
        <v>0</v>
      </c>
      <c r="E58" s="327"/>
      <c r="F58" s="305"/>
      <c r="G58" s="314"/>
      <c r="H58" s="306"/>
      <c r="I58" s="122">
        <f>SUM(I60:I64)</f>
        <v>0</v>
      </c>
      <c r="J58" s="37"/>
      <c r="K58" s="44" t="str">
        <f>+IF(D58="","Angaben bitte prüfen",+IF(F58="","Angaben fehlen",""))</f>
        <v>Angaben fehlen</v>
      </c>
      <c r="L58" s="37"/>
    </row>
    <row r="59" spans="1:12" s="143" customFormat="1" ht="12" x14ac:dyDescent="0.2">
      <c r="A59" s="139"/>
      <c r="B59" s="140" t="s">
        <v>22</v>
      </c>
      <c r="C59" s="140" t="s">
        <v>36</v>
      </c>
      <c r="D59" s="317" t="s">
        <v>165</v>
      </c>
      <c r="E59" s="317"/>
      <c r="F59" s="317"/>
      <c r="G59" s="317"/>
      <c r="H59" s="318"/>
      <c r="I59" s="147" t="s">
        <v>188</v>
      </c>
      <c r="J59" s="141"/>
      <c r="K59" s="142"/>
      <c r="L59" s="141"/>
    </row>
    <row r="60" spans="1:12" s="73" customFormat="1" ht="15" customHeight="1" x14ac:dyDescent="0.2">
      <c r="A60" s="11" t="s">
        <v>6</v>
      </c>
      <c r="B60" s="138" t="s">
        <v>172</v>
      </c>
      <c r="C60" s="14"/>
      <c r="D60" s="315"/>
      <c r="E60" s="316"/>
      <c r="F60" s="316"/>
      <c r="G60" s="316"/>
      <c r="H60" s="316"/>
      <c r="I60" s="80"/>
      <c r="J60" s="74"/>
      <c r="K60" s="75"/>
      <c r="L60" s="76"/>
    </row>
    <row r="61" spans="1:12" s="73" customFormat="1" ht="15" customHeight="1" x14ac:dyDescent="0.2">
      <c r="A61" s="11" t="s">
        <v>7</v>
      </c>
      <c r="B61" s="138" t="s">
        <v>173</v>
      </c>
      <c r="C61" s="14"/>
      <c r="D61" s="315"/>
      <c r="E61" s="316"/>
      <c r="F61" s="316"/>
      <c r="G61" s="316"/>
      <c r="H61" s="316"/>
      <c r="I61" s="80"/>
      <c r="J61" s="74"/>
      <c r="K61" s="75"/>
      <c r="L61" s="76"/>
    </row>
    <row r="62" spans="1:12" s="73" customFormat="1" ht="15" customHeight="1" x14ac:dyDescent="0.2">
      <c r="A62" s="11" t="s">
        <v>8</v>
      </c>
      <c r="B62" s="138" t="s">
        <v>174</v>
      </c>
      <c r="C62" s="14"/>
      <c r="D62" s="145"/>
      <c r="E62" s="146"/>
      <c r="F62" s="146"/>
      <c r="G62" s="146"/>
      <c r="H62" s="146"/>
      <c r="I62" s="136"/>
      <c r="J62" s="74"/>
      <c r="K62" s="75"/>
      <c r="L62" s="76"/>
    </row>
    <row r="63" spans="1:12" s="73" customFormat="1" ht="15" customHeight="1" x14ac:dyDescent="0.2">
      <c r="A63" s="11" t="s">
        <v>9</v>
      </c>
      <c r="B63" s="137" t="s">
        <v>185</v>
      </c>
      <c r="C63" s="14"/>
      <c r="D63" s="145"/>
      <c r="E63" s="146"/>
      <c r="F63" s="146"/>
      <c r="G63" s="146"/>
      <c r="H63" s="146"/>
      <c r="I63" s="136"/>
      <c r="J63" s="74"/>
      <c r="K63" s="75"/>
      <c r="L63" s="76"/>
    </row>
    <row r="64" spans="1:12" s="73" customFormat="1" ht="15" customHeight="1" thickBot="1" x14ac:dyDescent="0.25">
      <c r="A64" s="151" t="s">
        <v>10</v>
      </c>
      <c r="B64" s="152" t="s">
        <v>186</v>
      </c>
      <c r="C64" s="150"/>
      <c r="D64" s="328"/>
      <c r="E64" s="329"/>
      <c r="F64" s="329"/>
      <c r="G64" s="329"/>
      <c r="H64" s="330"/>
      <c r="I64" s="81"/>
      <c r="J64" s="74"/>
      <c r="K64" s="75"/>
      <c r="L64" s="76"/>
    </row>
    <row r="65" spans="1:12" s="2" customFormat="1" ht="8.1" customHeight="1" thickBot="1" x14ac:dyDescent="0.3">
      <c r="A65" s="5"/>
      <c r="B65" s="25"/>
      <c r="C65" s="25"/>
      <c r="D65" s="32"/>
      <c r="E65" s="32"/>
      <c r="F65" s="24"/>
      <c r="G65" s="24"/>
      <c r="H65" s="33"/>
      <c r="I65" s="31"/>
      <c r="J65" s="16"/>
      <c r="K65" s="45"/>
      <c r="L65" s="16"/>
    </row>
    <row r="66" spans="1:12" s="38" customFormat="1" ht="30" customHeight="1" thickBot="1" x14ac:dyDescent="0.25">
      <c r="A66" s="119">
        <v>23</v>
      </c>
      <c r="B66" s="344" t="s">
        <v>37</v>
      </c>
      <c r="C66" s="345"/>
      <c r="D66" s="326">
        <f>SUM(C68:C69)</f>
        <v>0</v>
      </c>
      <c r="E66" s="327"/>
      <c r="F66" s="305"/>
      <c r="G66" s="314"/>
      <c r="H66" s="306"/>
      <c r="I66" s="122">
        <f>SUM(I68:I69)</f>
        <v>0</v>
      </c>
      <c r="J66" s="37"/>
      <c r="K66" s="44" t="str">
        <f>+IF(D66="","Angaben bitte prüfen",+IF(F66="","Angaben fehlen",""))</f>
        <v>Angaben fehlen</v>
      </c>
      <c r="L66" s="37"/>
    </row>
    <row r="67" spans="1:12" s="143" customFormat="1" ht="12" x14ac:dyDescent="0.2">
      <c r="A67" s="139"/>
      <c r="B67" s="140" t="s">
        <v>22</v>
      </c>
      <c r="C67" s="140" t="s">
        <v>36</v>
      </c>
      <c r="D67" s="317" t="s">
        <v>165</v>
      </c>
      <c r="E67" s="317"/>
      <c r="F67" s="317"/>
      <c r="G67" s="317"/>
      <c r="H67" s="318"/>
      <c r="I67" s="147" t="s">
        <v>188</v>
      </c>
      <c r="J67" s="141"/>
      <c r="K67" s="142"/>
      <c r="L67" s="141"/>
    </row>
    <row r="68" spans="1:12" s="73" customFormat="1" ht="15" customHeight="1" x14ac:dyDescent="0.2">
      <c r="A68" s="11" t="s">
        <v>6</v>
      </c>
      <c r="B68" s="12"/>
      <c r="C68" s="14"/>
      <c r="D68" s="315"/>
      <c r="E68" s="316"/>
      <c r="F68" s="316"/>
      <c r="G68" s="316"/>
      <c r="H68" s="316"/>
      <c r="I68" s="80"/>
      <c r="J68" s="74"/>
      <c r="K68" s="75"/>
      <c r="L68" s="76"/>
    </row>
    <row r="69" spans="1:12" s="73" customFormat="1" ht="15" customHeight="1" thickBot="1" x14ac:dyDescent="0.25">
      <c r="A69" s="148" t="s">
        <v>7</v>
      </c>
      <c r="B69" s="153"/>
      <c r="C69" s="150"/>
      <c r="D69" s="328"/>
      <c r="E69" s="329"/>
      <c r="F69" s="329"/>
      <c r="G69" s="329"/>
      <c r="H69" s="330"/>
      <c r="I69" s="81"/>
      <c r="J69" s="74"/>
      <c r="K69" s="75"/>
      <c r="L69" s="76"/>
    </row>
    <row r="70" spans="1:12" s="2" customFormat="1" ht="8.1" customHeight="1" thickBot="1" x14ac:dyDescent="0.3">
      <c r="A70" s="5"/>
      <c r="B70" s="25"/>
      <c r="C70" s="25"/>
      <c r="D70" s="32"/>
      <c r="E70" s="32"/>
      <c r="F70" s="24"/>
      <c r="G70" s="24"/>
      <c r="H70" s="33"/>
      <c r="I70" s="31"/>
      <c r="J70" s="16"/>
      <c r="K70" s="45"/>
      <c r="L70" s="16"/>
    </row>
    <row r="71" spans="1:12" s="38" customFormat="1" ht="30" customHeight="1" thickBot="1" x14ac:dyDescent="0.25">
      <c r="A71" s="119">
        <v>24</v>
      </c>
      <c r="B71" s="344" t="s">
        <v>15</v>
      </c>
      <c r="C71" s="345"/>
      <c r="D71" s="324"/>
      <c r="E71" s="325"/>
      <c r="F71" s="305"/>
      <c r="G71" s="314"/>
      <c r="H71" s="306"/>
      <c r="I71" s="135"/>
      <c r="J71" s="37"/>
      <c r="K71" s="44" t="str">
        <f>+IF(D71="","Angaben bitte prüfen",+IF(F71="","Angaben fehlen",""))</f>
        <v>Angaben bitte prüfen</v>
      </c>
      <c r="L71" s="37"/>
    </row>
    <row r="72" spans="1:12" s="2" customFormat="1" ht="12" customHeight="1" thickBot="1" x14ac:dyDescent="0.3">
      <c r="A72" s="5"/>
      <c r="B72" s="25"/>
      <c r="C72" s="25"/>
      <c r="D72" s="32"/>
      <c r="E72" s="32"/>
      <c r="F72" s="24"/>
      <c r="G72" s="24"/>
      <c r="H72" s="33"/>
      <c r="I72" s="84"/>
      <c r="J72" s="16"/>
      <c r="K72" s="45"/>
      <c r="L72" s="16"/>
    </row>
    <row r="73" spans="1:12" s="28" customFormat="1" ht="30" customHeight="1" thickBot="1" x14ac:dyDescent="0.25">
      <c r="A73" s="119">
        <v>25</v>
      </c>
      <c r="B73" s="309" t="s">
        <v>16</v>
      </c>
      <c r="C73" s="356"/>
      <c r="D73" s="326">
        <f>+D71+D66+D58+D52+D50+D48</f>
        <v>0</v>
      </c>
      <c r="E73" s="327"/>
      <c r="F73" s="319"/>
      <c r="G73" s="320"/>
      <c r="H73" s="321"/>
      <c r="I73" s="127">
        <f>+I71+I66+I58+I52+I50+I48</f>
        <v>0</v>
      </c>
      <c r="J73" s="16"/>
      <c r="K73" s="44" t="str">
        <f>+IF(D73=0,"Angaben bitte prüfen",+IF(F73=0,"Angaben bitte prüfen",""))</f>
        <v>Angaben bitte prüfen</v>
      </c>
      <c r="L73" s="27"/>
    </row>
    <row r="74" spans="1:12" s="2" customFormat="1" ht="12" customHeight="1" collapsed="1" thickBot="1" x14ac:dyDescent="0.3">
      <c r="A74" s="5"/>
      <c r="B74" s="25"/>
      <c r="C74" s="25"/>
      <c r="D74" s="32"/>
      <c r="E74" s="32"/>
      <c r="F74" s="24"/>
      <c r="G74" s="24"/>
      <c r="H74" s="33"/>
      <c r="I74" s="31"/>
      <c r="J74" s="16"/>
      <c r="K74" s="45"/>
      <c r="L74" s="16"/>
    </row>
    <row r="75" spans="1:12" s="2" customFormat="1" x14ac:dyDescent="0.25">
      <c r="A75" s="169">
        <v>26</v>
      </c>
      <c r="B75" s="291" t="s">
        <v>21</v>
      </c>
      <c r="C75" s="292"/>
      <c r="D75" s="293"/>
      <c r="E75" s="294"/>
      <c r="F75" s="297"/>
      <c r="G75" s="298"/>
      <c r="H75" s="299"/>
      <c r="I75" s="274"/>
      <c r="J75" s="16"/>
      <c r="K75" s="45"/>
      <c r="L75" s="16"/>
    </row>
    <row r="76" spans="1:12" ht="17.45" customHeight="1" thickBot="1" x14ac:dyDescent="0.3">
      <c r="A76" s="171"/>
      <c r="B76" s="303" t="s">
        <v>190</v>
      </c>
      <c r="C76" s="304"/>
      <c r="D76" s="295"/>
      <c r="E76" s="296"/>
      <c r="F76" s="300"/>
      <c r="G76" s="301"/>
      <c r="H76" s="302"/>
      <c r="I76" s="275"/>
    </row>
    <row r="77" spans="1:12" s="2" customFormat="1" ht="12" customHeight="1" collapsed="1" thickBot="1" x14ac:dyDescent="0.3">
      <c r="A77" s="5"/>
      <c r="B77" s="25"/>
      <c r="C77" s="25"/>
      <c r="D77" s="32"/>
      <c r="E77" s="32"/>
      <c r="F77" s="24"/>
      <c r="G77" s="24"/>
      <c r="H77" s="33"/>
      <c r="I77" s="31"/>
      <c r="J77" s="16"/>
      <c r="K77" s="45"/>
      <c r="L77" s="16"/>
    </row>
    <row r="78" spans="1:12" s="17" customFormat="1" ht="30" customHeight="1" thickBot="1" x14ac:dyDescent="0.3">
      <c r="A78" s="111" t="s">
        <v>0</v>
      </c>
      <c r="B78" s="234" t="s">
        <v>73</v>
      </c>
      <c r="C78" s="346"/>
      <c r="D78" s="346"/>
      <c r="E78" s="346"/>
      <c r="F78" s="346"/>
      <c r="G78" s="235"/>
      <c r="H78" s="281" t="s">
        <v>142</v>
      </c>
      <c r="I78" s="282"/>
      <c r="J78" s="18"/>
      <c r="K78" s="45"/>
      <c r="L78" s="18"/>
    </row>
    <row r="79" spans="1:12" s="3" customFormat="1" ht="16.5" thickBot="1" x14ac:dyDescent="0.3">
      <c r="A79" s="117"/>
      <c r="B79" s="118" t="s">
        <v>23</v>
      </c>
      <c r="C79" s="128"/>
      <c r="D79" s="219"/>
      <c r="E79" s="221"/>
      <c r="F79" s="276" t="s">
        <v>71</v>
      </c>
      <c r="G79" s="277"/>
      <c r="H79" s="276" t="s">
        <v>74</v>
      </c>
      <c r="I79" s="278"/>
      <c r="J79" s="15"/>
      <c r="K79" s="45"/>
      <c r="L79" s="15"/>
    </row>
    <row r="80" spans="1:12" s="28" customFormat="1" ht="32.1" customHeight="1" collapsed="1" thickBot="1" x14ac:dyDescent="0.25">
      <c r="A80" s="119">
        <v>27</v>
      </c>
      <c r="B80" s="357" t="s">
        <v>166</v>
      </c>
      <c r="C80" s="358"/>
      <c r="D80" s="326">
        <f>+D40</f>
        <v>0</v>
      </c>
      <c r="E80" s="327"/>
      <c r="F80" s="305"/>
      <c r="G80" s="306"/>
      <c r="H80" s="305"/>
      <c r="I80" s="306"/>
      <c r="J80" s="27"/>
      <c r="K80" s="44" t="str">
        <f t="shared" ref="K80:K81" si="0">+IF(D80=0,"Angaben bitte prüfen","")</f>
        <v>Angaben bitte prüfen</v>
      </c>
      <c r="L80" s="27"/>
    </row>
    <row r="81" spans="1:15" s="28" customFormat="1" ht="32.1" customHeight="1" collapsed="1" thickBot="1" x14ac:dyDescent="0.25">
      <c r="A81" s="119">
        <v>28</v>
      </c>
      <c r="B81" s="357" t="s">
        <v>167</v>
      </c>
      <c r="C81" s="358"/>
      <c r="D81" s="326">
        <f>+D73</f>
        <v>0</v>
      </c>
      <c r="E81" s="327"/>
      <c r="F81" s="305"/>
      <c r="G81" s="306"/>
      <c r="H81" s="305"/>
      <c r="I81" s="306"/>
      <c r="J81" s="27"/>
      <c r="K81" s="44" t="str">
        <f t="shared" si="0"/>
        <v>Angaben bitte prüfen</v>
      </c>
      <c r="L81" s="27"/>
    </row>
    <row r="82" spans="1:15" s="28" customFormat="1" ht="32.1" customHeight="1" collapsed="1" thickBot="1" x14ac:dyDescent="0.25">
      <c r="A82" s="119">
        <v>29</v>
      </c>
      <c r="B82" s="309" t="s">
        <v>17</v>
      </c>
      <c r="C82" s="310"/>
      <c r="D82" s="326">
        <f>+D81-D80</f>
        <v>0</v>
      </c>
      <c r="E82" s="327"/>
      <c r="F82" s="305"/>
      <c r="G82" s="306"/>
      <c r="H82" s="305"/>
      <c r="I82" s="306"/>
      <c r="J82" s="27"/>
      <c r="K82" s="44" t="str">
        <f>+IF(D82=0,"Angaben bitte prüfen","")</f>
        <v>Angaben bitte prüfen</v>
      </c>
      <c r="L82" s="27"/>
    </row>
    <row r="83" spans="1:15" s="28" customFormat="1" ht="32.1" customHeight="1" thickBot="1" x14ac:dyDescent="0.25">
      <c r="A83" s="119">
        <v>30</v>
      </c>
      <c r="B83" s="309" t="s">
        <v>128</v>
      </c>
      <c r="C83" s="310" t="s">
        <v>14</v>
      </c>
      <c r="D83" s="307"/>
      <c r="E83" s="308"/>
      <c r="F83" s="129" t="s">
        <v>32</v>
      </c>
      <c r="G83" s="129" t="e">
        <f>+D83/-D82</f>
        <v>#DIV/0!</v>
      </c>
      <c r="H83" s="305"/>
      <c r="I83" s="306"/>
      <c r="J83" s="27"/>
      <c r="K83" s="44" t="str">
        <f>+IF(D83="","Angaben fehlen","")</f>
        <v>Angaben fehlen</v>
      </c>
      <c r="L83" s="27"/>
    </row>
    <row r="84" spans="1:15" ht="16.5" thickBot="1" x14ac:dyDescent="0.3">
      <c r="A84" s="6"/>
      <c r="B84" s="6"/>
      <c r="C84" s="6"/>
      <c r="D84" s="6"/>
      <c r="E84" s="6"/>
      <c r="F84" s="6"/>
      <c r="G84" s="6"/>
      <c r="H84" s="9"/>
      <c r="I84" s="34"/>
    </row>
    <row r="85" spans="1:15" ht="30" customHeight="1" thickBot="1" x14ac:dyDescent="0.3">
      <c r="A85" s="90" t="s">
        <v>0</v>
      </c>
      <c r="B85" s="234" t="s">
        <v>161</v>
      </c>
      <c r="C85" s="346"/>
      <c r="D85" s="235"/>
      <c r="E85" s="90" t="s">
        <v>163</v>
      </c>
      <c r="F85" s="234" t="s">
        <v>164</v>
      </c>
      <c r="G85" s="235"/>
      <c r="H85" s="281" t="s">
        <v>142</v>
      </c>
      <c r="I85" s="282"/>
      <c r="J85" s="6"/>
      <c r="L85" s="6"/>
    </row>
    <row r="86" spans="1:15" s="3" customFormat="1" ht="16.5" thickBot="1" x14ac:dyDescent="0.3">
      <c r="A86" s="130" t="s">
        <v>40</v>
      </c>
      <c r="B86" s="351"/>
      <c r="C86" s="352"/>
      <c r="D86" s="352"/>
      <c r="E86" s="131"/>
      <c r="F86" s="283"/>
      <c r="G86" s="284"/>
      <c r="H86" s="276" t="s">
        <v>35</v>
      </c>
      <c r="I86" s="278"/>
      <c r="J86" s="15"/>
      <c r="K86" s="45"/>
      <c r="L86" s="15"/>
    </row>
    <row r="87" spans="1:15" s="1" customFormat="1" ht="15.75" customHeight="1" x14ac:dyDescent="0.25">
      <c r="A87" s="132" t="str">
        <f>+IF(E87="ja","1","")</f>
        <v/>
      </c>
      <c r="B87" s="285" t="s">
        <v>38</v>
      </c>
      <c r="C87" s="286"/>
      <c r="D87" s="287"/>
      <c r="E87" s="39" t="s">
        <v>34</v>
      </c>
      <c r="F87" s="347"/>
      <c r="G87" s="348"/>
      <c r="H87" s="353"/>
      <c r="I87" s="354"/>
      <c r="J87" s="13"/>
      <c r="K87" s="45"/>
      <c r="L87" s="13"/>
    </row>
    <row r="88" spans="1:15" s="1" customFormat="1" x14ac:dyDescent="0.25">
      <c r="A88" s="133" t="str">
        <f>+IF(E88="ja",2,"")</f>
        <v/>
      </c>
      <c r="B88" s="288" t="s">
        <v>108</v>
      </c>
      <c r="C88" s="289"/>
      <c r="D88" s="290"/>
      <c r="E88" s="40" t="s">
        <v>34</v>
      </c>
      <c r="F88" s="349" t="s">
        <v>144</v>
      </c>
      <c r="G88" s="350"/>
      <c r="H88" s="279"/>
      <c r="I88" s="280"/>
      <c r="J88" s="13"/>
      <c r="K88" s="45"/>
      <c r="L88" s="13"/>
    </row>
    <row r="89" spans="1:15" ht="15.75" customHeight="1" x14ac:dyDescent="0.25">
      <c r="A89" s="133" t="str">
        <f>+IF(E89="ja",3,"")</f>
        <v/>
      </c>
      <c r="B89" s="288" t="s">
        <v>178</v>
      </c>
      <c r="C89" s="289"/>
      <c r="D89" s="290"/>
      <c r="E89" s="40" t="s">
        <v>34</v>
      </c>
      <c r="F89" s="335"/>
      <c r="G89" s="336"/>
      <c r="H89" s="279"/>
      <c r="I89" s="280"/>
      <c r="J89" s="6"/>
      <c r="L89" s="6"/>
    </row>
    <row r="90" spans="1:15" ht="30.75" customHeight="1" x14ac:dyDescent="0.25">
      <c r="A90" s="133" t="str">
        <f>+IF(E90="ja",4,"")</f>
        <v/>
      </c>
      <c r="B90" s="288" t="s">
        <v>140</v>
      </c>
      <c r="C90" s="289"/>
      <c r="D90" s="290"/>
      <c r="E90" s="40" t="s">
        <v>34</v>
      </c>
      <c r="F90" s="335"/>
      <c r="G90" s="336"/>
      <c r="H90" s="279"/>
      <c r="I90" s="280"/>
      <c r="J90" s="6"/>
      <c r="L90" s="6"/>
    </row>
    <row r="91" spans="1:15" ht="30.75" customHeight="1" x14ac:dyDescent="0.25">
      <c r="A91" s="133" t="str">
        <f>+IF(E91="ja",5,"")</f>
        <v/>
      </c>
      <c r="B91" s="288" t="s">
        <v>141</v>
      </c>
      <c r="C91" s="289"/>
      <c r="D91" s="290"/>
      <c r="E91" s="40" t="s">
        <v>34</v>
      </c>
      <c r="F91" s="335"/>
      <c r="G91" s="336"/>
      <c r="H91" s="279"/>
      <c r="I91" s="280"/>
      <c r="J91" s="6"/>
      <c r="L91" s="6"/>
    </row>
    <row r="92" spans="1:15" ht="15.75" customHeight="1" x14ac:dyDescent="0.25">
      <c r="A92" s="133" t="str">
        <f>+IF(E92="ja",6,"")</f>
        <v/>
      </c>
      <c r="B92" s="332" t="s">
        <v>29</v>
      </c>
      <c r="C92" s="333"/>
      <c r="D92" s="334"/>
      <c r="E92" s="40" t="s">
        <v>34</v>
      </c>
      <c r="F92" s="335"/>
      <c r="G92" s="359"/>
      <c r="H92" s="279"/>
      <c r="I92" s="365"/>
      <c r="J92" s="6"/>
      <c r="L92" s="6"/>
    </row>
    <row r="93" spans="1:15" ht="15.75" customHeight="1" x14ac:dyDescent="0.25">
      <c r="A93" s="133" t="str">
        <f>+IF(E93="ja",9,"")</f>
        <v/>
      </c>
      <c r="B93" s="332" t="s">
        <v>29</v>
      </c>
      <c r="C93" s="333"/>
      <c r="D93" s="334"/>
      <c r="E93" s="40" t="s">
        <v>34</v>
      </c>
      <c r="F93" s="335"/>
      <c r="G93" s="359"/>
      <c r="H93" s="279"/>
      <c r="I93" s="365"/>
      <c r="J93" s="6"/>
      <c r="L93" s="6"/>
    </row>
    <row r="94" spans="1:15" ht="15.75" customHeight="1" thickBot="1" x14ac:dyDescent="0.3">
      <c r="A94" s="133" t="str">
        <f>+IF(E94="ja",10,"")</f>
        <v/>
      </c>
      <c r="B94" s="332" t="s">
        <v>29</v>
      </c>
      <c r="C94" s="333"/>
      <c r="D94" s="334"/>
      <c r="E94" s="41" t="s">
        <v>34</v>
      </c>
      <c r="F94" s="360"/>
      <c r="G94" s="361"/>
      <c r="H94" s="366"/>
      <c r="I94" s="367"/>
      <c r="J94" s="6"/>
      <c r="L94" s="6"/>
    </row>
    <row r="95" spans="1:15" s="29" customFormat="1" ht="24" customHeight="1" thickBot="1" x14ac:dyDescent="0.3">
      <c r="A95" s="134">
        <f>+COUNTA(A87:A94)-COUNTBLANK(A87:A94)</f>
        <v>0</v>
      </c>
      <c r="B95" s="341" t="s">
        <v>39</v>
      </c>
      <c r="C95" s="342"/>
      <c r="D95" s="343"/>
      <c r="E95" s="30"/>
      <c r="F95" s="30"/>
      <c r="J95" s="30"/>
      <c r="K95" s="44" t="str">
        <f>+IF(A95=0,"Angaben bitte prüfen","")</f>
        <v>Angaben bitte prüfen</v>
      </c>
      <c r="L95" s="30"/>
      <c r="M95" s="30"/>
      <c r="N95" s="30"/>
      <c r="O95" s="30"/>
    </row>
    <row r="96" spans="1:15" s="6" customFormat="1" ht="16.5" thickBot="1" x14ac:dyDescent="0.3">
      <c r="H96" s="6" t="s">
        <v>33</v>
      </c>
      <c r="I96" s="34"/>
      <c r="J96" s="10"/>
      <c r="K96" s="45"/>
      <c r="L96" s="10"/>
    </row>
    <row r="97" spans="1:12" s="6" customFormat="1" ht="24" customHeight="1" thickBot="1" x14ac:dyDescent="0.3">
      <c r="A97" s="364" t="s">
        <v>130</v>
      </c>
      <c r="B97" s="364"/>
      <c r="C97" s="364"/>
      <c r="D97" s="364"/>
      <c r="E97" s="364"/>
      <c r="F97" s="364"/>
      <c r="G97" s="52"/>
      <c r="H97" s="362" t="str">
        <f>+ROUND(C6*3.41/100+D4/10,-1)&amp;"*"&amp;+LEN(Deckblatt!A85)&amp;+MID(Deckblatt!A85,2,3)&amp;" # "&amp;D27+COUNT(F46)+COUNT(D73)&amp;"*"&amp;+A95</f>
        <v>0*11--0 # 1*0</v>
      </c>
      <c r="I97" s="363"/>
      <c r="J97" s="10"/>
      <c r="K97" s="45"/>
      <c r="L97" s="10"/>
    </row>
    <row r="98" spans="1:12" s="6" customFormat="1" ht="54.75" customHeight="1" x14ac:dyDescent="0.25">
      <c r="A98" s="331"/>
      <c r="B98" s="331"/>
      <c r="C98" s="331"/>
      <c r="D98" s="331"/>
      <c r="E98" s="331"/>
      <c r="F98" s="331"/>
      <c r="G98" s="53"/>
      <c r="H98" s="54"/>
      <c r="J98" s="10"/>
      <c r="K98" s="45"/>
      <c r="L98" s="10"/>
    </row>
    <row r="99" spans="1:12" s="6" customFormat="1" ht="36" customHeight="1" x14ac:dyDescent="0.25">
      <c r="A99" s="331" t="s">
        <v>143</v>
      </c>
      <c r="B99" s="331"/>
      <c r="C99" s="331"/>
      <c r="D99" s="331"/>
      <c r="E99" s="331"/>
      <c r="F99" s="331"/>
      <c r="G99" s="53"/>
      <c r="J99" s="10"/>
      <c r="K99" s="45"/>
      <c r="L99" s="10"/>
    </row>
    <row r="100" spans="1:12" s="6" customFormat="1" ht="18.75" customHeight="1" x14ac:dyDescent="0.25">
      <c r="A100" s="56"/>
      <c r="B100" s="56"/>
      <c r="C100" s="56"/>
      <c r="D100" s="56"/>
      <c r="E100" s="56"/>
      <c r="F100" s="56"/>
      <c r="G100" s="55"/>
      <c r="H100" s="55"/>
      <c r="J100" s="10"/>
      <c r="K100" s="45"/>
      <c r="L100" s="10"/>
    </row>
    <row r="101" spans="1:12" s="6" customFormat="1" ht="18.75" customHeight="1" x14ac:dyDescent="0.25">
      <c r="A101" s="56"/>
      <c r="B101" s="56"/>
      <c r="C101" s="56"/>
      <c r="D101" s="56"/>
      <c r="E101" s="56"/>
      <c r="F101" s="72"/>
      <c r="J101" s="10"/>
      <c r="K101" s="45"/>
      <c r="L101" s="10"/>
    </row>
    <row r="102" spans="1:12" s="6" customFormat="1" ht="15.75" customHeight="1" x14ac:dyDescent="0.25">
      <c r="A102" s="56"/>
      <c r="B102" s="56"/>
      <c r="C102" s="56"/>
      <c r="D102" s="56"/>
      <c r="E102" s="56"/>
      <c r="F102" s="56"/>
      <c r="J102" s="10"/>
      <c r="K102" s="45"/>
      <c r="L102" s="10"/>
    </row>
    <row r="103" spans="1:12" s="58" customFormat="1" ht="14.25" customHeight="1" x14ac:dyDescent="0.25">
      <c r="A103" s="337"/>
      <c r="B103" s="337"/>
      <c r="C103" s="337"/>
      <c r="E103" s="337"/>
      <c r="F103" s="337"/>
      <c r="H103" s="339"/>
      <c r="I103" s="339"/>
      <c r="J103" s="59"/>
      <c r="K103" s="60"/>
      <c r="L103" s="59"/>
    </row>
    <row r="104" spans="1:12" s="58" customFormat="1" ht="14.25" customHeight="1" thickBot="1" x14ac:dyDescent="0.3">
      <c r="A104" s="338"/>
      <c r="B104" s="338"/>
      <c r="C104" s="338"/>
      <c r="E104" s="338"/>
      <c r="F104" s="338"/>
      <c r="H104" s="340"/>
      <c r="I104" s="340"/>
      <c r="K104" s="60"/>
      <c r="L104" s="59"/>
    </row>
    <row r="105" spans="1:12" s="36" customFormat="1" ht="20.100000000000001" customHeight="1" x14ac:dyDescent="0.25">
      <c r="A105" s="35" t="s">
        <v>24</v>
      </c>
      <c r="E105" s="35" t="s">
        <v>25</v>
      </c>
      <c r="H105" s="355" t="s">
        <v>26</v>
      </c>
      <c r="I105" s="355"/>
      <c r="J105" s="7"/>
      <c r="K105" s="45"/>
      <c r="L105" s="7"/>
    </row>
    <row r="106" spans="1:12" ht="18.75" customHeight="1" x14ac:dyDescent="0.25">
      <c r="A106" s="6"/>
      <c r="B106" s="6"/>
      <c r="C106" s="6"/>
      <c r="D106" s="6"/>
      <c r="E106" s="6"/>
      <c r="F106" s="6"/>
      <c r="G106" s="6"/>
      <c r="H106" s="9"/>
      <c r="I106" s="34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</row>
  </sheetData>
  <sheetProtection algorithmName="SHA-512" hashValue="V4h+SHz73kdYKYUmstrYC4QHJdd8tIL4mCq1OtvATH5+BbmHga94MLiyDEF88BtL4ww3Y3gtIhw2CMX+mbIUBA==" saltValue="GHHvz2wqGoyDVCTV6xzQSg==" spinCount="100000" sheet="1" objects="1" scenarios="1"/>
  <mergeCells count="152">
    <mergeCell ref="D13:H13"/>
    <mergeCell ref="D23:H23"/>
    <mergeCell ref="D24:H24"/>
    <mergeCell ref="D25:H25"/>
    <mergeCell ref="F50:H50"/>
    <mergeCell ref="D34:H34"/>
    <mergeCell ref="D35:H35"/>
    <mergeCell ref="D36:H36"/>
    <mergeCell ref="F27:H27"/>
    <mergeCell ref="F40:H40"/>
    <mergeCell ref="D27:E27"/>
    <mergeCell ref="D31:H31"/>
    <mergeCell ref="D32:H32"/>
    <mergeCell ref="D33:H33"/>
    <mergeCell ref="I1:I2"/>
    <mergeCell ref="D6:H6"/>
    <mergeCell ref="D7:H7"/>
    <mergeCell ref="D8:H8"/>
    <mergeCell ref="D9:H9"/>
    <mergeCell ref="D10:H10"/>
    <mergeCell ref="D22:H22"/>
    <mergeCell ref="F3:H3"/>
    <mergeCell ref="B1:H1"/>
    <mergeCell ref="F4:H4"/>
    <mergeCell ref="B4:C4"/>
    <mergeCell ref="D3:E3"/>
    <mergeCell ref="D4:E4"/>
    <mergeCell ref="D5:H5"/>
    <mergeCell ref="D12:H12"/>
    <mergeCell ref="D11:H11"/>
    <mergeCell ref="D19:H19"/>
    <mergeCell ref="D21:H21"/>
    <mergeCell ref="D20:H20"/>
    <mergeCell ref="D18:H18"/>
    <mergeCell ref="D17:H17"/>
    <mergeCell ref="D16:H16"/>
    <mergeCell ref="D15:H15"/>
    <mergeCell ref="D14:H14"/>
    <mergeCell ref="A42:A43"/>
    <mergeCell ref="D73:E73"/>
    <mergeCell ref="D71:E71"/>
    <mergeCell ref="D58:E58"/>
    <mergeCell ref="B42:C42"/>
    <mergeCell ref="B50:C50"/>
    <mergeCell ref="D50:E50"/>
    <mergeCell ref="D42:E43"/>
    <mergeCell ref="B58:C58"/>
    <mergeCell ref="B43:C43"/>
    <mergeCell ref="B66:C66"/>
    <mergeCell ref="D66:E66"/>
    <mergeCell ref="D47:E47"/>
    <mergeCell ref="B48:C48"/>
    <mergeCell ref="D55:H55"/>
    <mergeCell ref="D60:H60"/>
    <mergeCell ref="B45:H45"/>
    <mergeCell ref="F47:H47"/>
    <mergeCell ref="F42:H43"/>
    <mergeCell ref="H97:I97"/>
    <mergeCell ref="A97:F97"/>
    <mergeCell ref="B90:D90"/>
    <mergeCell ref="B91:D91"/>
    <mergeCell ref="F91:G91"/>
    <mergeCell ref="H90:I90"/>
    <mergeCell ref="B93:D93"/>
    <mergeCell ref="B94:D94"/>
    <mergeCell ref="H92:I92"/>
    <mergeCell ref="H93:I93"/>
    <mergeCell ref="H94:I94"/>
    <mergeCell ref="H105:I105"/>
    <mergeCell ref="B27:C27"/>
    <mergeCell ref="B40:C40"/>
    <mergeCell ref="D40:E40"/>
    <mergeCell ref="B80:C80"/>
    <mergeCell ref="D80:E80"/>
    <mergeCell ref="B81:C81"/>
    <mergeCell ref="D81:E81"/>
    <mergeCell ref="F85:G85"/>
    <mergeCell ref="A98:F98"/>
    <mergeCell ref="D28:H28"/>
    <mergeCell ref="D29:H29"/>
    <mergeCell ref="D30:H30"/>
    <mergeCell ref="D37:H37"/>
    <mergeCell ref="D38:H38"/>
    <mergeCell ref="B73:C73"/>
    <mergeCell ref="F71:H71"/>
    <mergeCell ref="B52:C52"/>
    <mergeCell ref="D61:H61"/>
    <mergeCell ref="D64:H64"/>
    <mergeCell ref="F66:H66"/>
    <mergeCell ref="D67:H67"/>
    <mergeCell ref="D69:H69"/>
    <mergeCell ref="D68:H68"/>
    <mergeCell ref="A99:F99"/>
    <mergeCell ref="B92:D92"/>
    <mergeCell ref="F90:G90"/>
    <mergeCell ref="A103:C104"/>
    <mergeCell ref="E103:F104"/>
    <mergeCell ref="H103:I104"/>
    <mergeCell ref="B95:D95"/>
    <mergeCell ref="H91:I91"/>
    <mergeCell ref="B71:C71"/>
    <mergeCell ref="B78:G78"/>
    <mergeCell ref="B82:C82"/>
    <mergeCell ref="D82:E82"/>
    <mergeCell ref="F80:G80"/>
    <mergeCell ref="B89:D89"/>
    <mergeCell ref="F89:G89"/>
    <mergeCell ref="F87:G87"/>
    <mergeCell ref="F88:G88"/>
    <mergeCell ref="B86:D86"/>
    <mergeCell ref="H87:I87"/>
    <mergeCell ref="H89:I89"/>
    <mergeCell ref="B85:D85"/>
    <mergeCell ref="F92:G92"/>
    <mergeCell ref="F93:G93"/>
    <mergeCell ref="F94:G94"/>
    <mergeCell ref="I45:I47"/>
    <mergeCell ref="F48:H48"/>
    <mergeCell ref="D54:H54"/>
    <mergeCell ref="D59:H59"/>
    <mergeCell ref="F52:H52"/>
    <mergeCell ref="D53:H53"/>
    <mergeCell ref="F73:H73"/>
    <mergeCell ref="I42:I43"/>
    <mergeCell ref="D48:E48"/>
    <mergeCell ref="D52:E52"/>
    <mergeCell ref="D56:H56"/>
    <mergeCell ref="F58:H58"/>
    <mergeCell ref="A75:A76"/>
    <mergeCell ref="I75:I76"/>
    <mergeCell ref="F79:G79"/>
    <mergeCell ref="D79:E79"/>
    <mergeCell ref="H79:I79"/>
    <mergeCell ref="H88:I88"/>
    <mergeCell ref="H85:I85"/>
    <mergeCell ref="F86:G86"/>
    <mergeCell ref="H86:I86"/>
    <mergeCell ref="B87:D87"/>
    <mergeCell ref="B88:D88"/>
    <mergeCell ref="B75:C75"/>
    <mergeCell ref="D75:E76"/>
    <mergeCell ref="F75:H76"/>
    <mergeCell ref="B76:C76"/>
    <mergeCell ref="H83:I83"/>
    <mergeCell ref="D83:E83"/>
    <mergeCell ref="B83:C83"/>
    <mergeCell ref="H82:I82"/>
    <mergeCell ref="F82:G82"/>
    <mergeCell ref="H81:I81"/>
    <mergeCell ref="F81:G81"/>
    <mergeCell ref="H80:I80"/>
    <mergeCell ref="H78:I78"/>
  </mergeCells>
  <dataValidations count="4">
    <dataValidation type="list" allowBlank="1" showInputMessage="1" showErrorMessage="1" sqref="E87 E89:E94">
      <formula1>"Bitte wählen,ja"</formula1>
    </dataValidation>
    <dataValidation showInputMessage="1" showErrorMessage="1" sqref="F87:G87 F89:F94 G89:G91"/>
    <dataValidation type="list" showInputMessage="1" showErrorMessage="1" sqref="F88:G88">
      <formula1>"ggf. bitte wählen,keine Satzung vorhanden, Satzung wurde bereits vorgelegt, wird nachgereicht,"</formula1>
    </dataValidation>
    <dataValidation type="list" allowBlank="1" showInputMessage="1" showErrorMessage="1" sqref="E88">
      <formula1>"Bitte wählen,ja,nein"</formula1>
    </dataValidation>
  </dataValidations>
  <pageMargins left="0.59055118110236227" right="0.86614173228346458" top="0.9055118110236221" bottom="0.55118110236220474" header="0.47244094488188981" footer="0.15748031496062992"/>
  <pageSetup paperSize="9" scale="62" fitToHeight="5" orientation="landscape" r:id="rId1"/>
  <headerFooter>
    <oddHeader>&amp;L&amp;"Arial,Fett"&amp;16ANTRAG auf INVESTITIONSFÖRDERUNG&amp;R&amp;G</oddHeader>
    <oddFooter>&amp;L&amp;9ANTRAG auf INVESTITIONSFÖRDERUNG v. &amp;D
&amp;Z&amp;F&amp;RSeite &amp;P von &amp;N</oddFooter>
  </headerFooter>
  <rowBreaks count="2" manualBreakCount="2">
    <brk id="44" max="8" man="1"/>
    <brk id="77" max="8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4170" r:id="rId5" name="CheckBox2">
          <controlPr defaultSize="0" autoLine="0" r:id="rId6">
            <anchor moveWithCells="1" sizeWithCells="1">
              <from>
                <xdr:col>2</xdr:col>
                <xdr:colOff>0</xdr:colOff>
                <xdr:row>99</xdr:row>
                <xdr:rowOff>38100</xdr:rowOff>
              </from>
              <to>
                <xdr:col>2</xdr:col>
                <xdr:colOff>790575</xdr:colOff>
                <xdr:row>101</xdr:row>
                <xdr:rowOff>180975</xdr:rowOff>
              </to>
            </anchor>
          </controlPr>
        </control>
      </mc:Choice>
      <mc:Fallback>
        <control shapeId="4170" r:id="rId5" name="CheckBox2"/>
      </mc:Fallback>
    </mc:AlternateContent>
    <mc:AlternateContent xmlns:mc="http://schemas.openxmlformats.org/markup-compatibility/2006">
      <mc:Choice Requires="x14">
        <control shapeId="4169" r:id="rId7" name="CheckBox1">
          <controlPr defaultSize="0" autoLine="0" r:id="rId8">
            <anchor moveWithCells="1" sizeWithCells="1">
              <from>
                <xdr:col>1</xdr:col>
                <xdr:colOff>19050</xdr:colOff>
                <xdr:row>99</xdr:row>
                <xdr:rowOff>19050</xdr:rowOff>
              </from>
              <to>
                <xdr:col>1</xdr:col>
                <xdr:colOff>847725</xdr:colOff>
                <xdr:row>101</xdr:row>
                <xdr:rowOff>171450</xdr:rowOff>
              </to>
            </anchor>
          </controlPr>
        </control>
      </mc:Choice>
      <mc:Fallback>
        <control shapeId="4169" r:id="rId7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Hinweise</vt:lpstr>
      <vt:lpstr>intern-nicht bearbeiten</vt:lpstr>
      <vt:lpstr>Deckblatt</vt:lpstr>
      <vt:lpstr>Erfassung</vt:lpstr>
      <vt:lpstr>Deckblatt!Druckbereich</vt:lpstr>
      <vt:lpstr>Erfassung!Druckbereich</vt:lpstr>
    </vt:vector>
  </TitlesOfParts>
  <Company>Stadt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Hack, Thomas</dc:creator>
  <cp:lastModifiedBy>Wuendrich, Elgiz</cp:lastModifiedBy>
  <cp:lastPrinted>2017-02-09T17:00:19Z</cp:lastPrinted>
  <dcterms:created xsi:type="dcterms:W3CDTF">2015-07-24T06:28:05Z</dcterms:created>
  <dcterms:modified xsi:type="dcterms:W3CDTF">2019-01-18T11:53:31Z</dcterms:modified>
</cp:coreProperties>
</file>